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ViVarnell\Documents\Startup Costs - US\CalculatorsWeb\"/>
    </mc:Choice>
  </mc:AlternateContent>
  <xr:revisionPtr revIDLastSave="0" documentId="8_{2B7E74B0-0946-441F-AE6E-47C8918D89FC}" xr6:coauthVersionLast="31" xr6:coauthVersionMax="31" xr10:uidLastSave="{00000000-0000-0000-0000-000000000000}"/>
  <bookViews>
    <workbookView xWindow="0" yWindow="0" windowWidth="19176" windowHeight="10860" tabRatio="500" xr2:uid="{00000000-000D-0000-FFFF-FFFF00000000}"/>
  </bookViews>
  <sheets>
    <sheet name="GUIDE" sheetId="1" r:id="rId1"/>
    <sheet name="Low Estimate" sheetId="2" r:id="rId2"/>
    <sheet name="High Estimate" sheetId="9" r:id="rId3"/>
    <sheet name="Glossary" sheetId="6" r:id="rId4"/>
  </sheets>
  <definedNames>
    <definedName name="TotalMonthlyExpenses" localSheetId="2">'High Estimate'!#REF!</definedName>
    <definedName name="TotalMonthlyExpenses">'Low Estimate'!#REF!</definedName>
    <definedName name="TotalMonthlyIncome" localSheetId="2">'High Estimate'!#REF!</definedName>
    <definedName name="TotalMonthlyIncome">'Low Estimate'!#REF!</definedName>
    <definedName name="TotalMonthlySavings" localSheetId="2">'High Estimate'!#REF!</definedName>
    <definedName name="TotalMonthlySavings">'Low Estimate'!#REF!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5" i="9" l="1"/>
  <c r="P18" i="9"/>
  <c r="P12" i="9"/>
  <c r="P21" i="9"/>
  <c r="P18" i="2"/>
  <c r="P15" i="2"/>
  <c r="P12" i="2"/>
  <c r="P21" i="2"/>
</calcChain>
</file>

<file path=xl/sharedStrings.xml><?xml version="1.0" encoding="utf-8"?>
<sst xmlns="http://schemas.openxmlformats.org/spreadsheetml/2006/main" count="133" uniqueCount="72">
  <si>
    <t>HOW TO USE THIS SHEET:</t>
  </si>
  <si>
    <t>GUIDE</t>
  </si>
  <si>
    <t>LOW</t>
  </si>
  <si>
    <t>HIGH</t>
  </si>
  <si>
    <t>Low Estimate</t>
  </si>
  <si>
    <t>ITEM</t>
  </si>
  <si>
    <t>AMOUNT</t>
  </si>
  <si>
    <t>TOTAL STARTUP COSTS</t>
  </si>
  <si>
    <t>TOTAL ONE-TIME COSTS</t>
  </si>
  <si>
    <t>TOTAL RECURRING COSTS</t>
  </si>
  <si>
    <t>ONE-TIME COSTS</t>
  </si>
  <si>
    <t>RECURRING COSTS</t>
  </si>
  <si>
    <t>High Estimate</t>
  </si>
  <si>
    <t>Miscellaneous Expenses</t>
  </si>
  <si>
    <t>Food/Beverage</t>
  </si>
  <si>
    <t>Social Marketing</t>
  </si>
  <si>
    <t>Varies</t>
  </si>
  <si>
    <t>Free!</t>
  </si>
  <si>
    <t>BALANCE</t>
  </si>
  <si>
    <t xml:space="preserve"> </t>
  </si>
  <si>
    <t>ONE-TIME COSTS SUMMARY</t>
  </si>
  <si>
    <t>RECURRING COSTS SUMMARY</t>
  </si>
  <si>
    <t>REMAINING BUDGET</t>
  </si>
  <si>
    <t>Cost Calculator</t>
  </si>
  <si>
    <t>GO!</t>
  </si>
  <si>
    <t>MY BUDGET</t>
  </si>
  <si>
    <t>GLOSSARY</t>
  </si>
  <si>
    <t>START CALCULATING</t>
  </si>
  <si>
    <t>HELP ME FIND THE SHEET RIGHT FOR ME:</t>
  </si>
  <si>
    <t>ONE-TIME COSTS:</t>
  </si>
  <si>
    <t>RECURRING COSTS:</t>
  </si>
  <si>
    <t>GLOSSARY OF TERMS</t>
  </si>
  <si>
    <t xml:space="preserve">   </t>
  </si>
  <si>
    <t>OVERALL SUMMARY</t>
  </si>
  <si>
    <t>I have one or more of the following:</t>
  </si>
  <si>
    <t>ONE-TIME COSTS VS. RECURRING COSTS</t>
  </si>
  <si>
    <t>RECURRING COSTS (MONTHLY)</t>
  </si>
  <si>
    <t>Lease Security Deposit / Loan Down Payment</t>
  </si>
  <si>
    <t>Business Licenses / Permits</t>
  </si>
  <si>
    <t>Legal / Processing Fees</t>
  </si>
  <si>
    <t>Building Improvements</t>
  </si>
  <si>
    <t>Kitchen &amp; Cooking Equipment</t>
  </si>
  <si>
    <t>Tables, Furniture and Tableware</t>
  </si>
  <si>
    <t>POS Systems</t>
  </si>
  <si>
    <t>Signage &amp; Advertising</t>
  </si>
  <si>
    <t>Accessibility to disable persons</t>
  </si>
  <si>
    <t>Lease / Mortgage Payments</t>
  </si>
  <si>
    <t>Employee Salaries</t>
  </si>
  <si>
    <t>Utilities</t>
  </si>
  <si>
    <t>Marketing &amp; Advertising</t>
  </si>
  <si>
    <t>Insurance &amp; Permits</t>
  </si>
  <si>
    <r>
      <rPr>
        <b/>
        <sz val="12"/>
        <color rgb="FF191764"/>
        <rFont val="Helvetica"/>
        <family val="2"/>
      </rPr>
      <t>Lease security deposit/loan down payment</t>
    </r>
    <r>
      <rPr>
        <sz val="12"/>
        <color rgb="FF191764"/>
        <rFont val="Helvetica"/>
        <family val="2"/>
      </rPr>
      <t xml:space="preserve"> </t>
    </r>
    <r>
      <rPr>
        <sz val="12"/>
        <color theme="2" tint="-0.499984740745262"/>
        <rFont val="Helvetica"/>
        <family val="2"/>
      </rPr>
      <t>– This cost varies a lot, mainly by size and location of your restaurant. If you’re planning on taking out a loan to purchase the building, you’ll want to have at least 10% of the purchase price as a down payment.</t>
    </r>
  </si>
  <si>
    <r>
      <rPr>
        <b/>
        <sz val="12"/>
        <color rgb="FF191764"/>
        <rFont val="Helvetica"/>
        <family val="2"/>
      </rPr>
      <t xml:space="preserve">Business licenses/permits </t>
    </r>
    <r>
      <rPr>
        <sz val="12"/>
        <color theme="2" tint="-0.499984740745262"/>
        <rFont val="Helvetica"/>
        <family val="2"/>
      </rPr>
      <t xml:space="preserve"> – This includes city licensing fees, liquor permits and compliance permits such as health and safety. Cost varies, so you’ll have to find out what local permits are required and how much they are for your locality. </t>
    </r>
  </si>
  <si>
    <r>
      <rPr>
        <b/>
        <sz val="12"/>
        <color rgb="FF191764"/>
        <rFont val="Helvetica"/>
        <family val="2"/>
      </rPr>
      <t>Legal/processing fees</t>
    </r>
    <r>
      <rPr>
        <b/>
        <sz val="12"/>
        <color theme="2" tint="-0.499984740745262"/>
        <rFont val="Helvetica"/>
        <family val="2"/>
      </rPr>
      <t xml:space="preserve"> </t>
    </r>
    <r>
      <rPr>
        <sz val="12"/>
        <color theme="2" tint="-0.499984740745262"/>
        <rFont val="Helvetica"/>
        <family val="2"/>
      </rPr>
      <t xml:space="preserve">– There’s a lot of paperwork and even more legalities involved in business formation. As a result, you’ll need help from an experienced lawyer to make sure you’re a legal operation. </t>
    </r>
  </si>
  <si>
    <r>
      <rPr>
        <b/>
        <sz val="12"/>
        <color rgb="FF191764"/>
        <rFont val="Helvetica"/>
        <family val="2"/>
      </rPr>
      <t>Building improvements</t>
    </r>
    <r>
      <rPr>
        <sz val="12"/>
        <color theme="2" tint="-0.499984740745262"/>
        <rFont val="Helvetica"/>
        <family val="2"/>
      </rPr>
      <t xml:space="preserve"> – This applies more to building owners, but remodeling costs are often necessary to get your space set up for your particular needs.</t>
    </r>
  </si>
  <si>
    <r>
      <rPr>
        <b/>
        <sz val="12"/>
        <color rgb="FF191764"/>
        <rFont val="Helvetica"/>
        <family val="2"/>
      </rPr>
      <t>Kitchen and cooking equipment</t>
    </r>
    <r>
      <rPr>
        <sz val="12"/>
        <color theme="2" tint="-0.499984740745262"/>
        <rFont val="Helvetica"/>
        <family val="2"/>
      </rPr>
      <t xml:space="preserve"> – In addition to your cooking equipment (stoves, industrial mixers, griddle, etc.), you’ll also need proper refrigeration and a commercial dishwasher.</t>
    </r>
  </si>
  <si>
    <r>
      <rPr>
        <b/>
        <sz val="12"/>
        <color rgb="FF191764"/>
        <rFont val="Helvetica"/>
        <family val="2"/>
      </rPr>
      <t xml:space="preserve">Tables, furniture and tableware </t>
    </r>
    <r>
      <rPr>
        <sz val="12"/>
        <color theme="2" tint="-0.499984740745262"/>
        <rFont val="Helvetica"/>
        <family val="2"/>
      </rPr>
      <t xml:space="preserve">– This cost can vary based on the quantity and quality you opt for. </t>
    </r>
  </si>
  <si>
    <r>
      <rPr>
        <b/>
        <sz val="12"/>
        <color rgb="FF191764"/>
        <rFont val="Helvetica"/>
        <family val="2"/>
      </rPr>
      <t xml:space="preserve">Ordering and payment technology (POS Systems) </t>
    </r>
    <r>
      <rPr>
        <sz val="12"/>
        <color theme="2" tint="-0.499984740745262"/>
        <rFont val="Helvetica"/>
        <family val="2"/>
      </rPr>
      <t xml:space="preserve">– If you want to stay open, you’ll need a way for people to pay you, keep track of orders, and keep track of your inventory. </t>
    </r>
  </si>
  <si>
    <r>
      <rPr>
        <b/>
        <sz val="12"/>
        <color rgb="FF191764"/>
        <rFont val="Helvetica"/>
        <family val="2"/>
      </rPr>
      <t>Signage and advertising</t>
    </r>
    <r>
      <rPr>
        <sz val="12"/>
        <color theme="2" tint="-0.499984740745262"/>
        <rFont val="Helvetica"/>
        <family val="2"/>
      </rPr>
      <t xml:space="preserve"> – You’ll want to make a splash with your grand opening.</t>
    </r>
  </si>
  <si>
    <r>
      <rPr>
        <b/>
        <sz val="12"/>
        <color rgb="FF191764"/>
        <rFont val="Helvetica"/>
        <family val="2"/>
      </rPr>
      <t xml:space="preserve">Accessibility to disabled persons </t>
    </r>
    <r>
      <rPr>
        <sz val="12"/>
        <color theme="2" tint="-0.499984740745262"/>
        <rFont val="Helvetica"/>
        <family val="2"/>
      </rPr>
      <t>– If you have a sit-down restaurant, depending on your location, you may have to pay a hefty amount to ensure your restaurant has a handicap accessible ramp and bathrooms to accommodate disabled patrons.</t>
    </r>
  </si>
  <si>
    <r>
      <rPr>
        <b/>
        <sz val="12"/>
        <color rgb="FF191764"/>
        <rFont val="Helvetica"/>
        <family val="2"/>
      </rPr>
      <t xml:space="preserve">Lease/mortgage payments </t>
    </r>
    <r>
      <rPr>
        <sz val="12"/>
        <color theme="2" tint="-0.499984740745262"/>
        <rFont val="Helvetica"/>
        <family val="2"/>
      </rPr>
      <t xml:space="preserve"> – The most obvious recurring and ongoing cost to running a restaurant, your monthly lease or mortgage payment can vary according to a number of factors, including location and negotiating a deal.</t>
    </r>
  </si>
  <si>
    <r>
      <rPr>
        <b/>
        <sz val="12"/>
        <color rgb="FF191764"/>
        <rFont val="Helvetica"/>
        <family val="2"/>
      </rPr>
      <t>Employee salaries</t>
    </r>
    <r>
      <rPr>
        <sz val="12"/>
        <color theme="2" tint="-0.499984740745262"/>
        <rFont val="Helvetica"/>
        <family val="2"/>
      </rPr>
      <t xml:space="preserve"> – Your employees are integral to your operation, so you have to make sure they’re paid. Cost includes a manager, head chef, line cooks, and servers.</t>
    </r>
  </si>
  <si>
    <r>
      <rPr>
        <b/>
        <sz val="12"/>
        <color rgb="FF191764"/>
        <rFont val="Helvetica"/>
        <family val="2"/>
      </rPr>
      <t>Food/Beverage</t>
    </r>
    <r>
      <rPr>
        <sz val="12"/>
        <color theme="2" tint="-0.499984740745262"/>
        <rFont val="Helvetica"/>
        <family val="2"/>
      </rPr>
      <t xml:space="preserve"> – This is quite literally your bread and butter, but the costs vary drastically from restaurant to restaurant depending on what kind of food and drinks you’re serving.
</t>
    </r>
  </si>
  <si>
    <r>
      <rPr>
        <b/>
        <sz val="12"/>
        <color rgb="FF191764"/>
        <rFont val="Helvetica"/>
        <family val="2"/>
      </rPr>
      <t xml:space="preserve">Utilities </t>
    </r>
    <r>
      <rPr>
        <sz val="12"/>
        <color theme="2" tint="-0.499984740745262"/>
        <rFont val="Helvetica"/>
        <family val="2"/>
      </rPr>
      <t>– You have to keep the lights on and the ovens cooking. Factoring in gas, electric, water, trash removal, phone and internet.</t>
    </r>
  </si>
  <si>
    <r>
      <rPr>
        <b/>
        <sz val="12"/>
        <color rgb="FF191764"/>
        <rFont val="Helvetica"/>
        <family val="2"/>
      </rPr>
      <t xml:space="preserve">Marketing and advertising </t>
    </r>
    <r>
      <rPr>
        <sz val="12"/>
        <color theme="2" tint="-0.499984740745262"/>
        <rFont val="Helvetica"/>
        <family val="2"/>
      </rPr>
      <t>– For success you’ll need to have a consistent presence. If you want to go the route of print or broadcasting, ad space is at a premium. Web advertising is typically less expensive or even free if you take to social media.</t>
    </r>
  </si>
  <si>
    <r>
      <rPr>
        <b/>
        <sz val="12"/>
        <color rgb="FF191764"/>
        <rFont val="Helvetica"/>
        <family val="2"/>
      </rPr>
      <t xml:space="preserve">Insurance and permits  </t>
    </r>
    <r>
      <rPr>
        <sz val="12"/>
        <color theme="2" tint="-0.499984740745262"/>
        <rFont val="Helvetica"/>
        <family val="2"/>
      </rPr>
      <t>– Additional recurring expenses can add up. Insurances (building, inventory, liability) and typical licenses and permits (business, food handler’s, sign, music and ADA compliance).</t>
    </r>
  </si>
  <si>
    <r>
      <rPr>
        <b/>
        <sz val="12"/>
        <color rgb="FF191764"/>
        <rFont val="Helvetica"/>
        <family val="2"/>
      </rPr>
      <t>Miscellaneous expenses</t>
    </r>
    <r>
      <rPr>
        <sz val="12"/>
        <color theme="2" tint="-0.499984740745262"/>
        <rFont val="Helvetica"/>
        <family val="2"/>
      </rPr>
      <t xml:space="preserve"> – These include anything and everything you might not expect. Unexpected repairs on equipment or fixtures can get costly, so you should always work the what-ifs into the budget. 
</t>
    </r>
  </si>
  <si>
    <t>RESTAURANT STARTUP</t>
  </si>
  <si>
    <r>
      <t xml:space="preserve">How much does it cost to open a restaurant? The answer to that questions vary. The average restaurant startup cost is $275,000 – or $3,046 per seat for a leased building. Bump that up to $425,000 – or $3,734 per seat – if you want to own the building. Our restaurant startup costs checklist breaks down all the costs you’ll need to consider to make your dream a reality. 
This template includes </t>
    </r>
    <r>
      <rPr>
        <b/>
        <sz val="12"/>
        <color rgb="FF71ABD7"/>
        <rFont val="Helvetica"/>
        <family val="2"/>
      </rPr>
      <t>LOW</t>
    </r>
    <r>
      <rPr>
        <sz val="12"/>
        <color theme="2" tint="-0.499984740745262"/>
        <rFont val="Helvetica"/>
        <family val="2"/>
      </rPr>
      <t xml:space="preserve"> and </t>
    </r>
    <r>
      <rPr>
        <b/>
        <sz val="12"/>
        <color rgb="FF71ABD7"/>
        <rFont val="Helvetica"/>
        <family val="2"/>
      </rPr>
      <t>HIGH</t>
    </r>
    <r>
      <rPr>
        <sz val="12"/>
        <color theme="2" tint="-0.499984740745262"/>
        <rFont val="Helvetica"/>
        <family val="2"/>
      </rPr>
      <t xml:space="preserve"> startup cost estimates, and the numbers are fully editable for your needs. On the Low or High estimate sheets, edit line items based on your business, and watch the graphs update with your information. 
For additional information on each cost, check out the Glossary tab.</t>
    </r>
  </si>
  <si>
    <t>1) My concept is fast-casual, or considered
a predominately take-out restaurant.
2) My food is simple, casual, and delicious.
3) My restaurant is small with limited employees.</t>
  </si>
  <si>
    <t>1) My concept is high-end, or considered
a predominately sit-down restaurant.
2) My food is complex and I need a lot
of specialty equipment and ingredients.
3) My restaurant is large with many employees.</t>
  </si>
  <si>
    <t>NOTE: Edit items highlighted in pink based on your business. We've placed an approximate cost for each item to get you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</si>
</sst>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40">
    <font>
      <sz val="12"/>
      <color theme="1"/>
      <name val="Calibri"/>
      <family val="2"/>
      <scheme val="minor"/>
    </font>
    <font>
      <sz val="12"/>
      <color theme="1"/>
      <name val="Calibri"/>
      <family val="2"/>
      <scheme val="minor"/>
    </font>
    <font>
      <sz val="12"/>
      <color theme="1"/>
      <name val="Arial"/>
      <family val="2"/>
    </font>
    <font>
      <sz val="12"/>
      <color theme="1"/>
      <name val="Arial Black"/>
      <family val="2"/>
    </font>
    <font>
      <u/>
      <sz val="12"/>
      <color theme="10"/>
      <name val="Calibri"/>
      <family val="2"/>
      <scheme val="minor"/>
    </font>
    <font>
      <u/>
      <sz val="12"/>
      <color theme="11"/>
      <name val="Calibri"/>
      <family val="2"/>
      <scheme val="minor"/>
    </font>
    <font>
      <sz val="12"/>
      <color theme="1" tint="0.34998626667073579"/>
      <name val="Arial"/>
      <family val="2"/>
    </font>
    <font>
      <sz val="12"/>
      <color rgb="FF1B3963"/>
      <name val="Arial Black"/>
      <family val="2"/>
    </font>
    <font>
      <sz val="22"/>
      <color theme="0"/>
      <name val="Helvetica Light"/>
    </font>
    <font>
      <b/>
      <sz val="12"/>
      <color rgb="FF1B3963"/>
      <name val="Arial Black"/>
      <family val="2"/>
    </font>
    <font>
      <sz val="28"/>
      <color theme="1" tint="0.34998626667073579"/>
      <name val="Helvetica Light"/>
    </font>
    <font>
      <sz val="13"/>
      <color rgb="FF71ABD7"/>
      <name val="Helvetica"/>
      <family val="2"/>
    </font>
    <font>
      <sz val="13"/>
      <color theme="1" tint="0.34998626667073579"/>
      <name val="Helvetica"/>
      <family val="2"/>
    </font>
    <font>
      <sz val="12"/>
      <color theme="1" tint="0.34998626667073579"/>
      <name val="Helvetica"/>
      <family val="2"/>
    </font>
    <font>
      <i/>
      <sz val="13"/>
      <color theme="1" tint="0.34998626667073579"/>
      <name val="Helvetica"/>
      <family val="2"/>
    </font>
    <font>
      <b/>
      <sz val="12"/>
      <color theme="8" tint="0.59999389629810485"/>
      <name val="Helvetica Bold"/>
    </font>
    <font>
      <sz val="13"/>
      <color rgb="FF1B3963"/>
      <name val="Helvetica"/>
      <family val="2"/>
    </font>
    <font>
      <b/>
      <sz val="12"/>
      <color theme="0"/>
      <name val="Helvetica"/>
      <family val="2"/>
    </font>
    <font>
      <sz val="12"/>
      <color theme="2" tint="-0.499984740745262"/>
      <name val="Helvetica"/>
      <family val="2"/>
    </font>
    <font>
      <b/>
      <sz val="12"/>
      <color rgb="FF71ABD7"/>
      <name val="Helvetica"/>
      <family val="2"/>
    </font>
    <font>
      <sz val="14"/>
      <color theme="0"/>
      <name val="Helvetica"/>
      <family val="2"/>
    </font>
    <font>
      <sz val="13"/>
      <color theme="2" tint="-0.499984740745262"/>
      <name val="Helvetica"/>
      <family val="2"/>
    </font>
    <font>
      <b/>
      <sz val="14"/>
      <color rgb="FF191764"/>
      <name val="Helvetica"/>
      <family val="2"/>
    </font>
    <font>
      <b/>
      <sz val="12"/>
      <color rgb="FFA6BDC7"/>
      <name val="Helvetica"/>
      <family val="2"/>
    </font>
    <font>
      <b/>
      <sz val="13"/>
      <color theme="0"/>
      <name val="Helvetica"/>
      <family val="2"/>
    </font>
    <font>
      <b/>
      <sz val="12"/>
      <color theme="2" tint="-0.499984740745262"/>
      <name val="Helvetica"/>
      <family val="2"/>
    </font>
    <font>
      <b/>
      <sz val="14"/>
      <color theme="0"/>
      <name val="Helvetica"/>
      <family val="2"/>
    </font>
    <font>
      <sz val="12"/>
      <color rgb="FF191764"/>
      <name val="Helvetica"/>
      <family val="2"/>
    </font>
    <font>
      <b/>
      <sz val="12"/>
      <color rgb="FF191764"/>
      <name val="Helvetica"/>
      <family val="2"/>
    </font>
    <font>
      <sz val="12"/>
      <color rgb="FF71ABD7"/>
      <name val="Arial"/>
      <family val="2"/>
    </font>
    <font>
      <sz val="12"/>
      <color rgb="FF71ABD7"/>
      <name val="Calibri"/>
      <family val="2"/>
      <scheme val="minor"/>
    </font>
    <font>
      <sz val="12"/>
      <color rgb="FF71ABD7"/>
      <name val="Arial Black"/>
      <family val="2"/>
    </font>
    <font>
      <b/>
      <sz val="12"/>
      <color rgb="FF92336F"/>
      <name val="Helvetica"/>
      <family val="2"/>
    </font>
    <font>
      <sz val="28"/>
      <color rgb="FF908DE9"/>
      <name val="Helvetica"/>
      <family val="2"/>
    </font>
    <font>
      <sz val="12"/>
      <color theme="0"/>
      <name val="Calibri"/>
      <family val="2"/>
      <scheme val="minor"/>
    </font>
    <font>
      <sz val="12"/>
      <color theme="0"/>
      <name val="Arial"/>
      <family val="2"/>
    </font>
    <font>
      <b/>
      <sz val="13"/>
      <color rgb="FF71ABD7"/>
      <name val="Helvetica"/>
      <family val="2"/>
    </font>
    <font>
      <sz val="12"/>
      <name val="Arial"/>
      <family val="2"/>
    </font>
    <font>
      <sz val="28"/>
      <name val="Helvetica Light"/>
    </font>
    <font>
      <sz val="28"/>
      <color rgb="FF595959"/>
      <name val="Helvetica Light"/>
    </font>
  </fonts>
  <fills count="7">
    <fill>
      <patternFill patternType="none"/>
    </fill>
    <fill>
      <patternFill patternType="gray125"/>
    </fill>
    <fill>
      <patternFill patternType="solid">
        <fgColor theme="1" tint="0.34998626667073579"/>
        <bgColor indexed="64"/>
      </patternFill>
    </fill>
    <fill>
      <patternFill patternType="solid">
        <fgColor rgb="FF71ABD7"/>
        <bgColor indexed="64"/>
      </patternFill>
    </fill>
    <fill>
      <patternFill patternType="solid">
        <fgColor rgb="FF191764"/>
        <bgColor indexed="64"/>
      </patternFill>
    </fill>
    <fill>
      <patternFill patternType="solid">
        <fgColor rgb="FFF1EBED"/>
        <bgColor indexed="64"/>
      </patternFill>
    </fill>
    <fill>
      <patternFill patternType="solid">
        <fgColor rgb="FFF3E9EF"/>
        <bgColor indexed="64"/>
      </patternFill>
    </fill>
  </fills>
  <borders count="47">
    <border>
      <left/>
      <right/>
      <top/>
      <bottom/>
      <diagonal/>
    </border>
    <border>
      <left/>
      <right/>
      <top/>
      <bottom style="medium">
        <color theme="1" tint="0.499984740745262"/>
      </bottom>
      <diagonal/>
    </border>
    <border>
      <left/>
      <right/>
      <top/>
      <bottom style="medium">
        <color theme="2" tint="-0.249977111117893"/>
      </bottom>
      <diagonal/>
    </border>
    <border>
      <left/>
      <right/>
      <top style="thin">
        <color theme="2" tint="-0.249977111117893"/>
      </top>
      <bottom/>
      <diagonal/>
    </border>
    <border>
      <left/>
      <right/>
      <top/>
      <bottom style="medium">
        <color rgb="FF71ABD7"/>
      </bottom>
      <diagonal/>
    </border>
    <border>
      <left style="medium">
        <color rgb="FF71ABD7"/>
      </left>
      <right/>
      <top/>
      <bottom/>
      <diagonal/>
    </border>
    <border>
      <left/>
      <right style="medium">
        <color rgb="FF71ABD7"/>
      </right>
      <top/>
      <bottom/>
      <diagonal/>
    </border>
    <border>
      <left style="medium">
        <color rgb="FF71ABD7"/>
      </left>
      <right/>
      <top/>
      <bottom style="medium">
        <color rgb="FF71ABD7"/>
      </bottom>
      <diagonal/>
    </border>
    <border>
      <left/>
      <right style="medium">
        <color rgb="FF71ABD7"/>
      </right>
      <top/>
      <bottom style="medium">
        <color rgb="FF71ABD7"/>
      </bottom>
      <diagonal/>
    </border>
    <border>
      <left style="medium">
        <color rgb="FF191764"/>
      </left>
      <right/>
      <top style="medium">
        <color rgb="FF191764"/>
      </top>
      <bottom/>
      <diagonal/>
    </border>
    <border>
      <left/>
      <right/>
      <top style="medium">
        <color rgb="FF191764"/>
      </top>
      <bottom/>
      <diagonal/>
    </border>
    <border>
      <left/>
      <right style="medium">
        <color rgb="FF191764"/>
      </right>
      <top style="medium">
        <color rgb="FF191764"/>
      </top>
      <bottom/>
      <diagonal/>
    </border>
    <border>
      <left style="medium">
        <color rgb="FF191764"/>
      </left>
      <right/>
      <top/>
      <bottom/>
      <diagonal/>
    </border>
    <border>
      <left/>
      <right style="medium">
        <color rgb="FF191764"/>
      </right>
      <top/>
      <bottom/>
      <diagonal/>
    </border>
    <border>
      <left style="medium">
        <color rgb="FF191764"/>
      </left>
      <right/>
      <top/>
      <bottom style="medium">
        <color rgb="FF191764"/>
      </bottom>
      <diagonal/>
    </border>
    <border>
      <left/>
      <right/>
      <top/>
      <bottom style="medium">
        <color rgb="FF191764"/>
      </bottom>
      <diagonal/>
    </border>
    <border>
      <left/>
      <right style="medium">
        <color rgb="FF191764"/>
      </right>
      <top/>
      <bottom style="medium">
        <color rgb="FF191764"/>
      </bottom>
      <diagonal/>
    </border>
    <border>
      <left style="medium">
        <color rgb="FF71ABD7"/>
      </left>
      <right/>
      <top style="medium">
        <color rgb="FF71ABD7"/>
      </top>
      <bottom style="medium">
        <color rgb="FF71ABD7"/>
      </bottom>
      <diagonal/>
    </border>
    <border>
      <left/>
      <right/>
      <top style="medium">
        <color rgb="FF71ABD7"/>
      </top>
      <bottom style="medium">
        <color rgb="FF71ABD7"/>
      </bottom>
      <diagonal/>
    </border>
    <border>
      <left/>
      <right style="medium">
        <color rgb="FF71ABD7"/>
      </right>
      <top style="medium">
        <color rgb="FF71ABD7"/>
      </top>
      <bottom style="medium">
        <color rgb="FF71ABD7"/>
      </bottom>
      <diagonal/>
    </border>
    <border>
      <left style="medium">
        <color rgb="FF191764"/>
      </left>
      <right/>
      <top style="medium">
        <color rgb="FF191764"/>
      </top>
      <bottom style="medium">
        <color rgb="FF191764"/>
      </bottom>
      <diagonal/>
    </border>
    <border>
      <left/>
      <right/>
      <top style="medium">
        <color rgb="FF191764"/>
      </top>
      <bottom style="medium">
        <color rgb="FF191764"/>
      </bottom>
      <diagonal/>
    </border>
    <border>
      <left/>
      <right style="medium">
        <color rgb="FF191764"/>
      </right>
      <top style="medium">
        <color rgb="FF191764"/>
      </top>
      <bottom style="medium">
        <color rgb="FF191764"/>
      </bottom>
      <diagonal/>
    </border>
    <border>
      <left style="medium">
        <color rgb="FFB54066"/>
      </left>
      <right/>
      <top style="medium">
        <color rgb="FFB54066"/>
      </top>
      <bottom/>
      <diagonal/>
    </border>
    <border>
      <left/>
      <right style="medium">
        <color rgb="FFB54066"/>
      </right>
      <top style="medium">
        <color rgb="FFB54066"/>
      </top>
      <bottom/>
      <diagonal/>
    </border>
    <border>
      <left style="medium">
        <color rgb="FFB54066"/>
      </left>
      <right/>
      <top/>
      <bottom style="medium">
        <color rgb="FFB54066"/>
      </bottom>
      <diagonal/>
    </border>
    <border>
      <left/>
      <right style="medium">
        <color rgb="FFB54066"/>
      </right>
      <top/>
      <bottom style="medium">
        <color rgb="FFB54066"/>
      </bottom>
      <diagonal/>
    </border>
    <border>
      <left style="medium">
        <color rgb="FFB54066"/>
      </left>
      <right style="medium">
        <color rgb="FFB54066"/>
      </right>
      <top style="medium">
        <color rgb="FFB54066"/>
      </top>
      <bottom/>
      <diagonal/>
    </border>
    <border>
      <left style="medium">
        <color rgb="FFB54066"/>
      </left>
      <right style="medium">
        <color rgb="FFB54066"/>
      </right>
      <top style="thin">
        <color theme="2" tint="-0.249977111117893"/>
      </top>
      <bottom/>
      <diagonal/>
    </border>
    <border>
      <left style="medium">
        <color rgb="FFB54066"/>
      </left>
      <right style="medium">
        <color rgb="FFB54066"/>
      </right>
      <top style="thin">
        <color theme="2" tint="-0.249977111117893"/>
      </top>
      <bottom style="medium">
        <color rgb="FFB54066"/>
      </bottom>
      <diagonal/>
    </border>
    <border>
      <left/>
      <right/>
      <top/>
      <bottom style="medium">
        <color rgb="FFB54066"/>
      </bottom>
      <diagonal/>
    </border>
    <border>
      <left/>
      <right/>
      <top style="medium">
        <color rgb="FFB54066"/>
      </top>
      <bottom/>
      <diagonal/>
    </border>
    <border>
      <left/>
      <right/>
      <top style="medium">
        <color theme="2" tint="-0.249977111117893"/>
      </top>
      <bottom/>
      <diagonal/>
    </border>
    <border>
      <left/>
      <right/>
      <top style="thin">
        <color theme="2" tint="-0.249977111117893"/>
      </top>
      <bottom style="thin">
        <color theme="2" tint="-0.249977111117893"/>
      </bottom>
      <diagonal/>
    </border>
    <border>
      <left/>
      <right/>
      <top style="medium">
        <color theme="1" tint="0.499984740745262"/>
      </top>
      <bottom style="thin">
        <color theme="2" tint="-0.249977111117893"/>
      </bottom>
      <diagonal/>
    </border>
    <border>
      <left/>
      <right style="medium">
        <color rgb="FFB54066"/>
      </right>
      <top style="medium">
        <color theme="1" tint="0.499984740745262"/>
      </top>
      <bottom style="thin">
        <color theme="2" tint="-0.249977111117893"/>
      </bottom>
      <diagonal/>
    </border>
    <border>
      <left/>
      <right style="medium">
        <color rgb="FFB54066"/>
      </right>
      <top style="thin">
        <color theme="2" tint="-0.249977111117893"/>
      </top>
      <bottom style="thin">
        <color theme="2" tint="-0.249977111117893"/>
      </bottom>
      <diagonal/>
    </border>
    <border>
      <left/>
      <right style="medium">
        <color rgb="FFB54066"/>
      </right>
      <top style="thin">
        <color theme="2" tint="-0.249977111117893"/>
      </top>
      <bottom/>
      <diagonal/>
    </border>
    <border>
      <left style="medium">
        <color theme="2" tint="-9.9978637043366805E-2"/>
      </left>
      <right/>
      <top style="medium">
        <color theme="2" tint="-9.9978637043366805E-2"/>
      </top>
      <bottom/>
      <diagonal/>
    </border>
    <border>
      <left/>
      <right/>
      <top style="medium">
        <color theme="2" tint="-9.9978637043366805E-2"/>
      </top>
      <bottom/>
      <diagonal/>
    </border>
    <border>
      <left/>
      <right style="medium">
        <color theme="2" tint="-9.9978637043366805E-2"/>
      </right>
      <top style="medium">
        <color theme="2" tint="-9.9978637043366805E-2"/>
      </top>
      <bottom/>
      <diagonal/>
    </border>
    <border>
      <left style="medium">
        <color theme="2" tint="-9.9978637043366805E-2"/>
      </left>
      <right/>
      <top/>
      <bottom/>
      <diagonal/>
    </border>
    <border>
      <left/>
      <right style="medium">
        <color theme="2" tint="-9.9978637043366805E-2"/>
      </right>
      <top/>
      <bottom/>
      <diagonal/>
    </border>
    <border>
      <left style="medium">
        <color theme="2" tint="-9.9978637043366805E-2"/>
      </left>
      <right/>
      <top/>
      <bottom style="medium">
        <color theme="2" tint="-9.9978637043366805E-2"/>
      </bottom>
      <diagonal/>
    </border>
    <border>
      <left/>
      <right/>
      <top/>
      <bottom style="medium">
        <color theme="2" tint="-9.9978637043366805E-2"/>
      </bottom>
      <diagonal/>
    </border>
    <border>
      <left/>
      <right style="medium">
        <color theme="2" tint="-9.9978637043366805E-2"/>
      </right>
      <top/>
      <bottom style="medium">
        <color theme="2" tint="-9.9978637043366805E-2"/>
      </bottom>
      <diagonal/>
    </border>
    <border>
      <left/>
      <right/>
      <top style="medium">
        <color rgb="FFB54066"/>
      </top>
      <bottom style="medium">
        <color theme="2" tint="-0.249977111117893"/>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80">
    <xf numFmtId="0" fontId="0" fillId="0" borderId="0" xfId="0"/>
    <xf numFmtId="0" fontId="2" fillId="0" borderId="0" xfId="0" applyFont="1"/>
    <xf numFmtId="0" fontId="2" fillId="0" borderId="0" xfId="0" applyFont="1" applyBorder="1"/>
    <xf numFmtId="0" fontId="2" fillId="2" borderId="0" xfId="0" applyFont="1" applyFill="1"/>
    <xf numFmtId="0" fontId="2" fillId="0" borderId="2" xfId="0" applyFont="1" applyBorder="1"/>
    <xf numFmtId="0" fontId="2" fillId="0" borderId="0" xfId="0" applyFont="1" applyAlignment="1">
      <alignment vertical="center"/>
    </xf>
    <xf numFmtId="0" fontId="0" fillId="0" borderId="0" xfId="0" applyAlignment="1">
      <alignment vertical="center"/>
    </xf>
    <xf numFmtId="0" fontId="0" fillId="0" borderId="0" xfId="0" applyBorder="1"/>
    <xf numFmtId="0" fontId="0" fillId="0" borderId="0" xfId="0" applyFont="1" applyAlignment="1">
      <alignment vertical="top"/>
    </xf>
    <xf numFmtId="0" fontId="0" fillId="0" borderId="0" xfId="0" applyAlignment="1"/>
    <xf numFmtId="0" fontId="0" fillId="3" borderId="0" xfId="0" applyFill="1"/>
    <xf numFmtId="0" fontId="8" fillId="2" borderId="0" xfId="0" applyFont="1" applyFill="1" applyAlignment="1">
      <alignment vertical="center"/>
    </xf>
    <xf numFmtId="0" fontId="11" fillId="0" borderId="0" xfId="0" applyFont="1" applyBorder="1" applyAlignment="1"/>
    <xf numFmtId="0" fontId="11" fillId="0" borderId="0" xfId="0" applyFont="1" applyBorder="1" applyAlignment="1">
      <alignment wrapText="1"/>
    </xf>
    <xf numFmtId="0" fontId="13" fillId="0" borderId="0" xfId="0" applyFont="1" applyBorder="1" applyAlignment="1">
      <alignment vertical="center"/>
    </xf>
    <xf numFmtId="0" fontId="6" fillId="0" borderId="0" xfId="0" applyFont="1" applyBorder="1" applyAlignment="1">
      <alignment vertical="center" wrapText="1"/>
    </xf>
    <xf numFmtId="0" fontId="15" fillId="2" borderId="4" xfId="0" applyFont="1" applyFill="1" applyBorder="1" applyAlignment="1">
      <alignment horizontal="center" vertical="center"/>
    </xf>
    <xf numFmtId="0" fontId="17" fillId="2" borderId="0" xfId="8" applyFont="1" applyFill="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vertical="center"/>
    </xf>
    <xf numFmtId="0" fontId="16" fillId="0" borderId="2" xfId="0" applyFont="1" applyBorder="1" applyAlignment="1">
      <alignment horizontal="left" vertical="center" wrapText="1"/>
    </xf>
    <xf numFmtId="0" fontId="23" fillId="2" borderId="4" xfId="0" applyFont="1" applyFill="1" applyBorder="1" applyAlignment="1">
      <alignment horizontal="center" vertical="center"/>
    </xf>
    <xf numFmtId="0" fontId="17" fillId="2" borderId="0" xfId="8" applyFont="1" applyFill="1" applyAlignment="1">
      <alignment horizontal="center" vertical="center"/>
    </xf>
    <xf numFmtId="0" fontId="18" fillId="0" borderId="0" xfId="0" applyFont="1" applyBorder="1" applyAlignment="1">
      <alignment vertical="top"/>
    </xf>
    <xf numFmtId="0" fontId="2" fillId="0" borderId="0" xfId="0" applyFont="1" applyFill="1" applyBorder="1"/>
    <xf numFmtId="0" fontId="22" fillId="0" borderId="0" xfId="0" applyFont="1" applyFill="1" applyBorder="1" applyAlignment="1"/>
    <xf numFmtId="0" fontId="2" fillId="0" borderId="0" xfId="0" applyFont="1" applyFill="1" applyBorder="1" applyAlignment="1">
      <alignment horizontal="left"/>
    </xf>
    <xf numFmtId="0" fontId="20" fillId="0" borderId="0" xfId="0" applyFont="1" applyFill="1" applyBorder="1" applyAlignment="1">
      <alignment vertical="center"/>
    </xf>
    <xf numFmtId="0" fontId="21" fillId="0" borderId="0" xfId="0" applyFont="1" applyFill="1" applyBorder="1" applyAlignment="1">
      <alignment vertical="center" wrapText="1"/>
    </xf>
    <xf numFmtId="0" fontId="22" fillId="0" borderId="13" xfId="0" applyFont="1" applyFill="1" applyBorder="1" applyAlignment="1"/>
    <xf numFmtId="0" fontId="18" fillId="0" borderId="0" xfId="0" applyFont="1" applyBorder="1" applyAlignment="1">
      <alignment horizontal="left" vertical="top" wrapText="1"/>
    </xf>
    <xf numFmtId="0" fontId="18" fillId="0" borderId="5" xfId="0" applyFont="1" applyFill="1" applyBorder="1" applyAlignment="1">
      <alignment horizontal="center" vertical="center"/>
    </xf>
    <xf numFmtId="0" fontId="24" fillId="0" borderId="7" xfId="0" applyFont="1" applyFill="1" applyBorder="1" applyAlignment="1">
      <alignment vertical="center" wrapText="1"/>
    </xf>
    <xf numFmtId="0" fontId="24" fillId="0" borderId="4" xfId="0" applyFont="1" applyFill="1" applyBorder="1" applyAlignment="1">
      <alignment vertical="center" wrapText="1"/>
    </xf>
    <xf numFmtId="0" fontId="24" fillId="0" borderId="8" xfId="0" applyFont="1" applyFill="1" applyBorder="1" applyAlignment="1">
      <alignment vertical="center" wrapText="1"/>
    </xf>
    <xf numFmtId="0" fontId="18" fillId="0" borderId="0" xfId="0" applyFont="1" applyBorder="1" applyAlignment="1">
      <alignment vertical="center" wrapText="1"/>
    </xf>
    <xf numFmtId="0" fontId="18" fillId="0" borderId="0" xfId="0" applyFont="1"/>
    <xf numFmtId="0" fontId="0" fillId="0" borderId="0" xfId="0" applyAlignment="1">
      <alignment horizontal="left" vertical="center" wrapText="1"/>
    </xf>
    <xf numFmtId="0" fontId="29" fillId="0" borderId="0" xfId="0" applyFont="1" applyBorder="1"/>
    <xf numFmtId="0" fontId="30" fillId="0" borderId="0" xfId="0" applyFont="1"/>
    <xf numFmtId="0" fontId="31" fillId="0" borderId="0" xfId="0" applyFont="1" applyBorder="1"/>
    <xf numFmtId="0" fontId="7" fillId="0" borderId="0" xfId="0" applyFont="1" applyBorder="1" applyAlignment="1"/>
    <xf numFmtId="0" fontId="2" fillId="5" borderId="0" xfId="0" applyFont="1" applyFill="1"/>
    <xf numFmtId="0" fontId="0" fillId="5" borderId="0" xfId="0" applyFill="1"/>
    <xf numFmtId="0" fontId="0" fillId="0" borderId="2" xfId="0" applyBorder="1"/>
    <xf numFmtId="0" fontId="17" fillId="3" borderId="0" xfId="8" applyFont="1" applyFill="1" applyBorder="1" applyAlignment="1">
      <alignment horizontal="center" vertical="center"/>
    </xf>
    <xf numFmtId="0" fontId="17" fillId="0" borderId="6" xfId="0" applyFont="1" applyFill="1" applyBorder="1" applyAlignment="1">
      <alignment horizontal="center" vertical="center"/>
    </xf>
    <xf numFmtId="0" fontId="26" fillId="0" borderId="0" xfId="0" applyFont="1" applyFill="1" applyBorder="1" applyAlignment="1"/>
    <xf numFmtId="0" fontId="26" fillId="0" borderId="12" xfId="0" applyFont="1" applyFill="1" applyBorder="1" applyAlignment="1"/>
    <xf numFmtId="0" fontId="17" fillId="4" borderId="0" xfId="8" applyFont="1" applyFill="1" applyBorder="1" applyAlignment="1">
      <alignment horizontal="center" vertical="center"/>
    </xf>
    <xf numFmtId="0" fontId="32" fillId="5" borderId="0" xfId="0" applyFont="1" applyFill="1" applyBorder="1" applyAlignment="1">
      <alignment horizontal="left" vertical="center" wrapText="1"/>
    </xf>
    <xf numFmtId="164" fontId="10" fillId="0" borderId="0" xfId="0" applyNumberFormat="1" applyFont="1" applyAlignment="1">
      <alignment vertical="center"/>
    </xf>
    <xf numFmtId="164" fontId="10" fillId="0" borderId="0" xfId="0" applyNumberFormat="1" applyFont="1" applyFill="1" applyBorder="1" applyAlignment="1">
      <alignment vertical="center"/>
    </xf>
    <xf numFmtId="0" fontId="17" fillId="0" borderId="0" xfId="0" applyFont="1" applyFill="1" applyBorder="1" applyAlignment="1">
      <alignment horizontal="left" vertical="center" wrapText="1"/>
    </xf>
    <xf numFmtId="0" fontId="35" fillId="0" borderId="0" xfId="0" applyFont="1" applyFill="1" applyBorder="1"/>
    <xf numFmtId="0" fontId="34" fillId="0" borderId="0" xfId="0" applyFont="1" applyFill="1" applyBorder="1"/>
    <xf numFmtId="165" fontId="12" fillId="5" borderId="27" xfId="1" applyNumberFormat="1" applyFont="1" applyFill="1" applyBorder="1" applyAlignment="1">
      <alignment horizontal="left" vertical="center" indent="1"/>
    </xf>
    <xf numFmtId="165" fontId="12" fillId="5" borderId="28" xfId="1" applyNumberFormat="1" applyFont="1" applyFill="1" applyBorder="1" applyAlignment="1">
      <alignment horizontal="left" vertical="center" indent="1"/>
    </xf>
    <xf numFmtId="165" fontId="12" fillId="5" borderId="29" xfId="1" applyNumberFormat="1" applyFont="1" applyFill="1" applyBorder="1" applyAlignment="1">
      <alignment horizontal="left" vertical="center" indent="1"/>
    </xf>
    <xf numFmtId="165" fontId="14" fillId="5" borderId="28" xfId="1" applyNumberFormat="1" applyFont="1" applyFill="1" applyBorder="1" applyAlignment="1">
      <alignment horizontal="left" vertical="center" indent="1"/>
    </xf>
    <xf numFmtId="0" fontId="36" fillId="0" borderId="1" xfId="0" applyFont="1" applyBorder="1" applyAlignment="1">
      <alignment horizontal="center" vertical="center"/>
    </xf>
    <xf numFmtId="0" fontId="36" fillId="0" borderId="0" xfId="0" applyFont="1" applyBorder="1" applyAlignment="1">
      <alignment vertical="center"/>
    </xf>
    <xf numFmtId="0" fontId="36" fillId="0" borderId="1" xfId="0" applyFont="1" applyBorder="1" applyAlignment="1">
      <alignment vertical="center" wrapText="1"/>
    </xf>
    <xf numFmtId="0" fontId="9" fillId="0" borderId="0" xfId="0" applyFont="1" applyFill="1" applyBorder="1" applyAlignment="1">
      <alignment vertical="top"/>
    </xf>
    <xf numFmtId="0" fontId="11" fillId="0" borderId="0" xfId="0" applyFont="1" applyFill="1" applyBorder="1" applyAlignment="1">
      <alignment wrapText="1"/>
    </xf>
    <xf numFmtId="0" fontId="36" fillId="0" borderId="1" xfId="0" applyFont="1" applyBorder="1" applyAlignment="1">
      <alignment vertical="center" wrapText="1"/>
    </xf>
    <xf numFmtId="0" fontId="2" fillId="0" borderId="0" xfId="0" applyFont="1" applyFill="1" applyBorder="1" applyAlignment="1"/>
    <xf numFmtId="0" fontId="2" fillId="0" borderId="0" xfId="0" applyFont="1" applyFill="1" applyBorder="1" applyAlignment="1">
      <alignment vertical="top"/>
    </xf>
    <xf numFmtId="0" fontId="2" fillId="0" borderId="0" xfId="0" applyFont="1" applyBorder="1" applyAlignment="1"/>
    <xf numFmtId="0" fontId="0" fillId="0" borderId="0" xfId="0" applyBorder="1" applyAlignment="1"/>
    <xf numFmtId="0" fontId="2" fillId="0" borderId="0" xfId="0" applyFont="1" applyBorder="1" applyAlignment="1">
      <alignment vertical="top"/>
    </xf>
    <xf numFmtId="0" fontId="0" fillId="0" borderId="0" xfId="0" applyFont="1" applyBorder="1" applyAlignment="1">
      <alignment vertical="top"/>
    </xf>
    <xf numFmtId="0" fontId="9"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top"/>
    </xf>
    <xf numFmtId="0" fontId="2" fillId="0" borderId="2" xfId="0" applyFont="1" applyBorder="1" applyAlignment="1">
      <alignment vertical="top"/>
    </xf>
    <xf numFmtId="0" fontId="0" fillId="0" borderId="2" xfId="0" applyFont="1" applyBorder="1" applyAlignment="1">
      <alignment vertical="top"/>
    </xf>
    <xf numFmtId="0" fontId="2" fillId="0" borderId="38" xfId="0" applyFont="1" applyBorder="1"/>
    <xf numFmtId="0" fontId="25" fillId="0" borderId="39" xfId="0" applyFont="1" applyFill="1" applyBorder="1" applyAlignment="1">
      <alignment horizontal="left" vertical="center" wrapText="1"/>
    </xf>
    <xf numFmtId="0" fontId="2" fillId="0" borderId="39" xfId="0" applyFont="1" applyBorder="1"/>
    <xf numFmtId="0" fontId="2" fillId="0" borderId="40" xfId="0" applyFont="1" applyBorder="1"/>
    <xf numFmtId="0" fontId="2" fillId="0" borderId="41" xfId="0" applyFont="1" applyBorder="1"/>
    <xf numFmtId="0" fontId="0" fillId="0" borderId="42" xfId="0" applyBorder="1"/>
    <xf numFmtId="0" fontId="2" fillId="0" borderId="41" xfId="0" applyFont="1" applyBorder="1" applyAlignment="1"/>
    <xf numFmtId="0" fontId="11" fillId="0" borderId="42" xfId="0" applyFont="1" applyBorder="1" applyAlignment="1">
      <alignment wrapText="1"/>
    </xf>
    <xf numFmtId="0" fontId="2" fillId="0" borderId="41" xfId="0" applyFont="1" applyFill="1" applyBorder="1"/>
    <xf numFmtId="0" fontId="2" fillId="0" borderId="42" xfId="0" applyFont="1" applyBorder="1"/>
    <xf numFmtId="0" fontId="2" fillId="0" borderId="41" xfId="0" applyFont="1" applyBorder="1" applyAlignment="1">
      <alignment vertical="top"/>
    </xf>
    <xf numFmtId="0" fontId="2" fillId="0" borderId="42" xfId="0" applyFont="1" applyBorder="1" applyAlignment="1">
      <alignment vertical="top"/>
    </xf>
    <xf numFmtId="0" fontId="0"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0" fontId="0" fillId="0" borderId="44" xfId="0" applyFont="1" applyBorder="1" applyAlignment="1">
      <alignment vertical="top"/>
    </xf>
    <xf numFmtId="0" fontId="2" fillId="0" borderId="45" xfId="0" applyFont="1" applyBorder="1" applyAlignment="1">
      <alignment vertical="top"/>
    </xf>
    <xf numFmtId="0" fontId="0" fillId="0" borderId="0" xfId="0" applyFill="1" applyBorder="1"/>
    <xf numFmtId="0" fontId="2" fillId="0" borderId="38" xfId="0" applyFont="1" applyBorder="1" applyAlignment="1">
      <alignment vertical="top"/>
    </xf>
    <xf numFmtId="0" fontId="2" fillId="0" borderId="39" xfId="0" applyFont="1" applyBorder="1" applyAlignment="1">
      <alignment vertical="top"/>
    </xf>
    <xf numFmtId="0" fontId="0" fillId="0" borderId="39" xfId="0" applyFont="1" applyBorder="1" applyAlignment="1">
      <alignment vertical="top"/>
    </xf>
    <xf numFmtId="0" fontId="2" fillId="0" borderId="40" xfId="0" applyFont="1" applyBorder="1" applyAlignment="1">
      <alignment vertical="top"/>
    </xf>
    <xf numFmtId="0" fontId="0" fillId="0" borderId="41" xfId="0" applyBorder="1"/>
    <xf numFmtId="0" fontId="0" fillId="0" borderId="43" xfId="0" applyBorder="1"/>
    <xf numFmtId="0" fontId="0" fillId="0" borderId="44" xfId="0" applyBorder="1"/>
    <xf numFmtId="0" fontId="13" fillId="0" borderId="44" xfId="0" applyFont="1" applyBorder="1" applyAlignment="1">
      <alignment vertical="center"/>
    </xf>
    <xf numFmtId="0" fontId="0" fillId="0" borderId="45" xfId="0" applyBorder="1"/>
    <xf numFmtId="0" fontId="2" fillId="0" borderId="38" xfId="0" applyFont="1" applyFill="1" applyBorder="1"/>
    <xf numFmtId="0" fontId="2" fillId="0" borderId="39" xfId="0" applyFont="1" applyFill="1" applyBorder="1"/>
    <xf numFmtId="0" fontId="0" fillId="0" borderId="39" xfId="0" applyBorder="1"/>
    <xf numFmtId="0" fontId="0" fillId="0" borderId="40" xfId="0" applyBorder="1"/>
    <xf numFmtId="0" fontId="2" fillId="0" borderId="41" xfId="0" applyFont="1" applyFill="1" applyBorder="1" applyAlignment="1"/>
    <xf numFmtId="0" fontId="0" fillId="0" borderId="42" xfId="0" applyBorder="1" applyAlignment="1"/>
    <xf numFmtId="0" fontId="2" fillId="0" borderId="41" xfId="0" applyFont="1" applyFill="1" applyBorder="1" applyAlignment="1">
      <alignment vertical="top"/>
    </xf>
    <xf numFmtId="0" fontId="0" fillId="0" borderId="41" xfId="0" applyFont="1" applyFill="1" applyBorder="1" applyAlignment="1">
      <alignment vertical="top"/>
    </xf>
    <xf numFmtId="0" fontId="37" fillId="0" borderId="41" xfId="0" applyFont="1" applyFill="1" applyBorder="1" applyAlignment="1">
      <alignment vertical="top"/>
    </xf>
    <xf numFmtId="164" fontId="38" fillId="0" borderId="0" xfId="0" applyNumberFormat="1" applyFont="1" applyFill="1" applyBorder="1" applyAlignment="1">
      <alignment horizontal="left" vertical="center"/>
    </xf>
    <xf numFmtId="164" fontId="10" fillId="0" borderId="2" xfId="0" applyNumberFormat="1" applyFont="1" applyFill="1" applyBorder="1" applyAlignment="1">
      <alignment vertical="center"/>
    </xf>
    <xf numFmtId="0" fontId="2" fillId="0" borderId="2" xfId="0" applyFont="1" applyFill="1" applyBorder="1" applyAlignment="1">
      <alignment vertical="top"/>
    </xf>
    <xf numFmtId="0" fontId="9" fillId="0" borderId="32"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Border="1" applyAlignment="1">
      <alignment horizontal="left" vertical="center"/>
    </xf>
    <xf numFmtId="165" fontId="14" fillId="5" borderId="29" xfId="1" applyNumberFormat="1" applyFont="1" applyFill="1" applyBorder="1" applyAlignment="1">
      <alignment horizontal="left" vertical="center" indent="1"/>
    </xf>
    <xf numFmtId="165" fontId="12" fillId="0" borderId="0" xfId="1" applyNumberFormat="1" applyFont="1" applyFill="1" applyBorder="1" applyAlignment="1">
      <alignment horizontal="left" vertical="center" indent="1"/>
    </xf>
    <xf numFmtId="165" fontId="14" fillId="0" borderId="0" xfId="1" applyNumberFormat="1" applyFont="1" applyFill="1" applyBorder="1" applyAlignment="1">
      <alignment horizontal="left" vertical="center" inden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33" fillId="0" borderId="0" xfId="0" applyFont="1" applyBorder="1" applyAlignment="1">
      <alignment horizontal="left" vertical="center"/>
    </xf>
    <xf numFmtId="0" fontId="33" fillId="0" borderId="2" xfId="0" applyFont="1" applyBorder="1" applyAlignment="1">
      <alignment horizontal="lef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26"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7" fillId="0" borderId="0" xfId="0" applyFont="1" applyBorder="1" applyAlignment="1">
      <alignment horizontal="left" vertical="center"/>
    </xf>
    <xf numFmtId="0" fontId="18" fillId="0" borderId="0" xfId="0" applyFont="1" applyBorder="1" applyAlignment="1">
      <alignment horizontal="left" vertical="center" wrapText="1"/>
    </xf>
    <xf numFmtId="0" fontId="12" fillId="0" borderId="3" xfId="0" applyFont="1" applyBorder="1" applyAlignment="1">
      <alignment vertical="center" wrapText="1"/>
    </xf>
    <xf numFmtId="0" fontId="12" fillId="0" borderId="37" xfId="0" applyFont="1" applyBorder="1" applyAlignment="1">
      <alignment vertical="center" wrapText="1"/>
    </xf>
    <xf numFmtId="0" fontId="12" fillId="0" borderId="0" xfId="0" applyFont="1" applyFill="1" applyBorder="1" applyAlignment="1">
      <alignment vertical="center" wrapText="1"/>
    </xf>
    <xf numFmtId="0" fontId="9" fillId="0" borderId="0" xfId="0" applyFont="1" applyBorder="1" applyAlignment="1">
      <alignment horizontal="left" vertical="center"/>
    </xf>
    <xf numFmtId="0" fontId="9" fillId="0" borderId="42" xfId="0" applyFont="1" applyBorder="1" applyAlignment="1">
      <alignment horizontal="left" vertical="center"/>
    </xf>
    <xf numFmtId="0" fontId="36" fillId="0" borderId="2" xfId="0" applyFont="1" applyFill="1" applyBorder="1" applyAlignment="1">
      <alignment horizontal="left" vertical="center" wrapText="1"/>
    </xf>
    <xf numFmtId="0" fontId="36" fillId="0" borderId="0" xfId="0" applyFont="1" applyFill="1" applyBorder="1" applyAlignment="1">
      <alignment horizontal="left" wrapText="1"/>
    </xf>
    <xf numFmtId="164" fontId="10" fillId="6" borderId="23" xfId="0" applyNumberFormat="1" applyFont="1" applyFill="1" applyBorder="1" applyAlignment="1">
      <alignment horizontal="left" vertical="center"/>
    </xf>
    <xf numFmtId="164" fontId="10" fillId="6" borderId="31" xfId="0" applyNumberFormat="1" applyFont="1" applyFill="1" applyBorder="1" applyAlignment="1">
      <alignment horizontal="left" vertical="center"/>
    </xf>
    <xf numFmtId="164" fontId="10" fillId="6" borderId="24" xfId="0" applyNumberFormat="1" applyFont="1" applyFill="1" applyBorder="1" applyAlignment="1">
      <alignment horizontal="left" vertical="center"/>
    </xf>
    <xf numFmtId="164" fontId="10" fillId="6" borderId="25" xfId="0" applyNumberFormat="1" applyFont="1" applyFill="1" applyBorder="1" applyAlignment="1">
      <alignment horizontal="left" vertical="center"/>
    </xf>
    <xf numFmtId="164" fontId="10" fillId="6" borderId="30" xfId="0" applyNumberFormat="1" applyFont="1" applyFill="1" applyBorder="1" applyAlignment="1">
      <alignment horizontal="left" vertical="center"/>
    </xf>
    <xf numFmtId="164" fontId="10" fillId="6" borderId="26" xfId="0" applyNumberFormat="1" applyFont="1" applyFill="1" applyBorder="1" applyAlignment="1">
      <alignment horizontal="left" vertical="center"/>
    </xf>
    <xf numFmtId="164" fontId="39" fillId="0" borderId="0" xfId="0" applyNumberFormat="1" applyFont="1" applyFill="1" applyBorder="1" applyAlignment="1">
      <alignment horizontal="left" vertical="center"/>
    </xf>
    <xf numFmtId="0" fontId="12" fillId="0" borderId="33" xfId="0" applyFont="1" applyBorder="1" applyAlignment="1">
      <alignment horizontal="left" vertical="center" wrapText="1"/>
    </xf>
    <xf numFmtId="0" fontId="12" fillId="0" borderId="36" xfId="0" applyFont="1" applyBorder="1" applyAlignment="1">
      <alignment horizontal="left" vertical="center" wrapText="1"/>
    </xf>
    <xf numFmtId="0" fontId="12" fillId="0" borderId="33" xfId="0" applyFont="1" applyBorder="1" applyAlignment="1">
      <alignment vertical="center" wrapText="1"/>
    </xf>
    <xf numFmtId="0" fontId="12" fillId="0" borderId="36" xfId="0" applyFont="1" applyBorder="1" applyAlignment="1">
      <alignmen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9" fillId="0" borderId="0" xfId="0" applyFont="1" applyBorder="1" applyAlignment="1">
      <alignment horizontal="left" vertical="top"/>
    </xf>
    <xf numFmtId="164" fontId="10" fillId="0" borderId="0" xfId="0" applyNumberFormat="1" applyFont="1" applyBorder="1" applyAlignment="1">
      <alignment horizontal="left" vertical="center"/>
    </xf>
    <xf numFmtId="0" fontId="32" fillId="5" borderId="0" xfId="0" applyFont="1" applyFill="1" applyBorder="1" applyAlignment="1">
      <alignment horizontal="left" vertical="center" wrapText="1"/>
    </xf>
    <xf numFmtId="0" fontId="36" fillId="0" borderId="1" xfId="0" applyFont="1" applyBorder="1" applyAlignment="1">
      <alignment vertical="center" wrapText="1"/>
    </xf>
    <xf numFmtId="0" fontId="12" fillId="0" borderId="3" xfId="0" applyFont="1" applyBorder="1" applyAlignment="1">
      <alignment horizontal="lef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9" fillId="0" borderId="0" xfId="0" applyFont="1" applyBorder="1" applyAlignment="1">
      <alignment horizontal="left" vertical="center" wrapText="1" indent="7"/>
    </xf>
    <xf numFmtId="0" fontId="36" fillId="0" borderId="46" xfId="0" applyFont="1" applyFill="1" applyBorder="1" applyAlignment="1">
      <alignment horizontal="left" wrapText="1"/>
    </xf>
    <xf numFmtId="0" fontId="9" fillId="0" borderId="0" xfId="0" applyFont="1" applyFill="1" applyBorder="1" applyAlignment="1">
      <alignment horizontal="left" vertical="center"/>
    </xf>
    <xf numFmtId="0" fontId="36" fillId="0" borderId="2" xfId="0" applyFont="1" applyFill="1" applyBorder="1" applyAlignment="1">
      <alignment horizontal="left" wrapText="1"/>
    </xf>
    <xf numFmtId="164" fontId="10" fillId="0" borderId="0" xfId="0" applyNumberFormat="1"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18" fillId="0" borderId="0" xfId="0" applyFont="1" applyAlignment="1">
      <alignment horizontal="left" vertical="center" wrapText="1"/>
    </xf>
  </cellXfs>
  <cellStyles count="1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0" builtinId="9" hidden="1"/>
    <cellStyle name="Followed Hyperlink" xfId="11" builtinId="9" hidden="1"/>
    <cellStyle name="Hyperlink" xfId="2" builtinId="8" hidden="1"/>
    <cellStyle name="Hyperlink" xfId="4" builtinId="8" hidden="1"/>
    <cellStyle name="Hyperlink" xfId="6" builtinId="8" hidden="1"/>
    <cellStyle name="Hyperlink" xfId="8" builtinId="8"/>
    <cellStyle name="Normal" xfId="0" builtinId="0"/>
  </cellStyles>
  <dxfs count="0"/>
  <tableStyles count="0" defaultTableStyle="TableStyleMedium9" defaultPivotStyle="PivotStyleMedium7"/>
  <colors>
    <mruColors>
      <color rgb="FFD899CF"/>
      <color rgb="FF71ABD7"/>
      <color rgb="FF191764"/>
      <color rgb="FFB54066"/>
      <color rgb="FF595959"/>
      <color rgb="FFF3E9EF"/>
      <color rgb="FF7C5BAD"/>
      <color rgb="FFFFFFFF"/>
      <color rgb="FFFAFAFA"/>
      <color rgb="FFF1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46459669856999E-2"/>
          <c:y val="1.10005930795582E-2"/>
          <c:w val="0.45430495809951899"/>
          <c:h val="0.90058304736669703"/>
        </c:manualLayout>
      </c:layout>
      <c:doughnutChart>
        <c:varyColors val="1"/>
        <c:ser>
          <c:idx val="0"/>
          <c:order val="0"/>
          <c:spPr>
            <a:solidFill>
              <a:srgbClr val="95DA66"/>
            </a:solidFill>
            <a:ln>
              <a:noFill/>
            </a:ln>
          </c:spPr>
          <c:dPt>
            <c:idx val="0"/>
            <c:bubble3D val="0"/>
            <c:spPr>
              <a:solidFill>
                <a:srgbClr val="95DA66"/>
              </a:solidFill>
              <a:ln w="19050">
                <a:noFill/>
              </a:ln>
              <a:effectLst/>
            </c:spPr>
            <c:extLst>
              <c:ext xmlns:c16="http://schemas.microsoft.com/office/drawing/2014/chart" uri="{C3380CC4-5D6E-409C-BE32-E72D297353CC}">
                <c16:uniqueId val="{00000001-B47E-4FD3-B46F-63AF181A24D3}"/>
              </c:ext>
            </c:extLst>
          </c:dPt>
          <c:dPt>
            <c:idx val="1"/>
            <c:bubble3D val="0"/>
            <c:spPr>
              <a:solidFill>
                <a:srgbClr val="191764"/>
              </a:solidFill>
              <a:ln w="19050">
                <a:noFill/>
              </a:ln>
              <a:effectLst/>
            </c:spPr>
            <c:extLst>
              <c:ext xmlns:c16="http://schemas.microsoft.com/office/drawing/2014/chart" uri="{C3380CC4-5D6E-409C-BE32-E72D297353CC}">
                <c16:uniqueId val="{00000003-B47E-4FD3-B46F-63AF181A24D3}"/>
              </c:ext>
            </c:extLst>
          </c:dPt>
          <c:dPt>
            <c:idx val="2"/>
            <c:bubble3D val="0"/>
            <c:spPr>
              <a:solidFill>
                <a:srgbClr val="7C5BAD"/>
              </a:solidFill>
              <a:ln w="19050">
                <a:noFill/>
              </a:ln>
              <a:effectLst/>
            </c:spPr>
            <c:extLst>
              <c:ext xmlns:c16="http://schemas.microsoft.com/office/drawing/2014/chart" uri="{C3380CC4-5D6E-409C-BE32-E72D297353CC}">
                <c16:uniqueId val="{00000005-B47E-4FD3-B46F-63AF181A24D3}"/>
              </c:ext>
            </c:extLst>
          </c:dPt>
          <c:dPt>
            <c:idx val="3"/>
            <c:bubble3D val="0"/>
            <c:spPr>
              <a:solidFill>
                <a:srgbClr val="B54066"/>
              </a:solidFill>
              <a:ln w="19050">
                <a:noFill/>
              </a:ln>
              <a:effectLst/>
            </c:spPr>
            <c:extLst>
              <c:ext xmlns:c16="http://schemas.microsoft.com/office/drawing/2014/chart" uri="{C3380CC4-5D6E-409C-BE32-E72D297353CC}">
                <c16:uniqueId val="{00000007-B47E-4FD3-B46F-63AF181A24D3}"/>
              </c:ext>
            </c:extLst>
          </c:dPt>
          <c:dPt>
            <c:idx val="4"/>
            <c:bubble3D val="0"/>
            <c:spPr>
              <a:solidFill>
                <a:srgbClr val="01022A"/>
              </a:solidFill>
              <a:ln w="19050">
                <a:noFill/>
              </a:ln>
              <a:effectLst/>
            </c:spPr>
            <c:extLst>
              <c:ext xmlns:c16="http://schemas.microsoft.com/office/drawing/2014/chart" uri="{C3380CC4-5D6E-409C-BE32-E72D297353CC}">
                <c16:uniqueId val="{00000009-B47E-4FD3-B46F-63AF181A24D3}"/>
              </c:ext>
            </c:extLst>
          </c:dPt>
          <c:dPt>
            <c:idx val="5"/>
            <c:bubble3D val="0"/>
            <c:spPr>
              <a:solidFill>
                <a:srgbClr val="908DE9"/>
              </a:solidFill>
              <a:ln w="19050">
                <a:noFill/>
              </a:ln>
              <a:effectLst/>
            </c:spPr>
            <c:extLst>
              <c:ext xmlns:c16="http://schemas.microsoft.com/office/drawing/2014/chart" uri="{C3380CC4-5D6E-409C-BE32-E72D297353CC}">
                <c16:uniqueId val="{0000000B-B47E-4FD3-B46F-63AF181A24D3}"/>
              </c:ext>
            </c:extLst>
          </c:dPt>
          <c:dPt>
            <c:idx val="6"/>
            <c:bubble3D val="0"/>
            <c:spPr>
              <a:solidFill>
                <a:srgbClr val="A998D8"/>
              </a:solidFill>
              <a:ln w="19050">
                <a:noFill/>
              </a:ln>
              <a:effectLst/>
            </c:spPr>
            <c:extLst>
              <c:ext xmlns:c16="http://schemas.microsoft.com/office/drawing/2014/chart" uri="{C3380CC4-5D6E-409C-BE32-E72D297353CC}">
                <c16:uniqueId val="{0000000D-B47E-4FD3-B46F-63AF181A24D3}"/>
              </c:ext>
            </c:extLst>
          </c:dPt>
          <c:dPt>
            <c:idx val="7"/>
            <c:bubble3D val="0"/>
            <c:spPr>
              <a:solidFill>
                <a:srgbClr val="92336F"/>
              </a:solidFill>
              <a:ln w="19050">
                <a:noFill/>
              </a:ln>
              <a:effectLst/>
            </c:spPr>
            <c:extLst>
              <c:ext xmlns:c16="http://schemas.microsoft.com/office/drawing/2014/chart" uri="{C3380CC4-5D6E-409C-BE32-E72D297353CC}">
                <c16:uniqueId val="{0000000F-B47E-4FD3-B46F-63AF181A24D3}"/>
              </c:ext>
            </c:extLst>
          </c:dPt>
          <c:dPt>
            <c:idx val="8"/>
            <c:bubble3D val="0"/>
            <c:spPr>
              <a:solidFill>
                <a:srgbClr val="D899CF"/>
              </a:solidFill>
              <a:ln w="19050">
                <a:noFill/>
              </a:ln>
              <a:effectLst/>
            </c:spPr>
            <c:extLst>
              <c:ext xmlns:c16="http://schemas.microsoft.com/office/drawing/2014/chart" uri="{C3380CC4-5D6E-409C-BE32-E72D297353CC}">
                <c16:uniqueId val="{00000011-B47E-4FD3-B46F-63AF181A24D3}"/>
              </c:ext>
            </c:extLst>
          </c:dPt>
          <c:dPt>
            <c:idx val="9"/>
            <c:bubble3D val="0"/>
            <c:spPr>
              <a:solidFill>
                <a:srgbClr val="A6BDC7"/>
              </a:solidFill>
              <a:ln w="19050">
                <a:noFill/>
              </a:ln>
              <a:effectLst/>
            </c:spPr>
            <c:extLst>
              <c:ext xmlns:c16="http://schemas.microsoft.com/office/drawing/2014/chart" uri="{C3380CC4-5D6E-409C-BE32-E72D297353CC}">
                <c16:uniqueId val="{00000013-B47E-4FD3-B46F-63AF181A24D3}"/>
              </c:ext>
            </c:extLst>
          </c:dPt>
          <c:cat>
            <c:strRef>
              <c:f>'Low Estimate'!$C$9:$E$18</c:f>
              <c:strCache>
                <c:ptCount val="9"/>
                <c:pt idx="0">
                  <c:v>Lease Security Deposit / Loan Down Payment</c:v>
                </c:pt>
                <c:pt idx="1">
                  <c:v>Business Licenses / Permits</c:v>
                </c:pt>
                <c:pt idx="2">
                  <c:v>Legal / Processing Fees</c:v>
                </c:pt>
                <c:pt idx="3">
                  <c:v>Building Improvements</c:v>
                </c:pt>
                <c:pt idx="4">
                  <c:v>Kitchen &amp; Cooking Equipment</c:v>
                </c:pt>
                <c:pt idx="5">
                  <c:v>Tables, Furniture and Tableware</c:v>
                </c:pt>
                <c:pt idx="6">
                  <c:v>POS Systems</c:v>
                </c:pt>
                <c:pt idx="7">
                  <c:v>Signage &amp; Advertising</c:v>
                </c:pt>
                <c:pt idx="8">
                  <c:v>Accessibility to disable persons</c:v>
                </c:pt>
              </c:strCache>
            </c:strRef>
          </c:cat>
          <c:val>
            <c:numRef>
              <c:f>'Low Estimate'!$G$9:$G$18</c:f>
              <c:numCache>
                <c:formatCode>"$"#,##0.00</c:formatCode>
                <c:ptCount val="10"/>
                <c:pt idx="0">
                  <c:v>2000</c:v>
                </c:pt>
                <c:pt idx="1">
                  <c:v>100</c:v>
                </c:pt>
                <c:pt idx="2">
                  <c:v>500</c:v>
                </c:pt>
                <c:pt idx="3">
                  <c:v>150000</c:v>
                </c:pt>
                <c:pt idx="4">
                  <c:v>50000</c:v>
                </c:pt>
                <c:pt idx="5">
                  <c:v>80000</c:v>
                </c:pt>
                <c:pt idx="6">
                  <c:v>20000</c:v>
                </c:pt>
                <c:pt idx="7">
                  <c:v>20000</c:v>
                </c:pt>
                <c:pt idx="8">
                  <c:v>0</c:v>
                </c:pt>
              </c:numCache>
            </c:numRef>
          </c:val>
          <c:extLst>
            <c:ext xmlns:c16="http://schemas.microsoft.com/office/drawing/2014/chart" uri="{C3380CC4-5D6E-409C-BE32-E72D297353CC}">
              <c16:uniqueId val="{00000014-B47E-4FD3-B46F-63AF181A24D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egendEntry>
        <c:idx val="9"/>
        <c:delete val="1"/>
      </c:legendEntry>
      <c:layout>
        <c:manualLayout>
          <c:xMode val="edge"/>
          <c:yMode val="edge"/>
          <c:x val="0.53658946459669898"/>
          <c:y val="2.0835758509322101E-2"/>
          <c:w val="0.42324293348019598"/>
          <c:h val="0.9791641348705749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254385574684499E-2"/>
          <c:y val="3.2674247142551197E-2"/>
          <c:w val="0.45930238710279803"/>
          <c:h val="0.72659550636479298"/>
        </c:manualLayout>
      </c:layout>
      <c:doughnutChart>
        <c:varyColors val="1"/>
        <c:ser>
          <c:idx val="0"/>
          <c:order val="0"/>
          <c:spPr>
            <a:ln>
              <a:noFill/>
            </a:ln>
          </c:spPr>
          <c:dPt>
            <c:idx val="0"/>
            <c:bubble3D val="0"/>
            <c:spPr>
              <a:solidFill>
                <a:srgbClr val="95DA66"/>
              </a:solidFill>
              <a:ln w="19050">
                <a:noFill/>
              </a:ln>
              <a:effectLst/>
            </c:spPr>
            <c:extLst>
              <c:ext xmlns:c16="http://schemas.microsoft.com/office/drawing/2014/chart" uri="{C3380CC4-5D6E-409C-BE32-E72D297353CC}">
                <c16:uniqueId val="{00000001-DAB8-4F28-8A79-1382C8429843}"/>
              </c:ext>
            </c:extLst>
          </c:dPt>
          <c:dPt>
            <c:idx val="1"/>
            <c:bubble3D val="0"/>
            <c:spPr>
              <a:solidFill>
                <a:srgbClr val="191764"/>
              </a:solidFill>
              <a:ln w="19050">
                <a:noFill/>
              </a:ln>
              <a:effectLst/>
            </c:spPr>
            <c:extLst>
              <c:ext xmlns:c16="http://schemas.microsoft.com/office/drawing/2014/chart" uri="{C3380CC4-5D6E-409C-BE32-E72D297353CC}">
                <c16:uniqueId val="{00000003-DAB8-4F28-8A79-1382C8429843}"/>
              </c:ext>
            </c:extLst>
          </c:dPt>
          <c:dPt>
            <c:idx val="2"/>
            <c:bubble3D val="0"/>
            <c:spPr>
              <a:solidFill>
                <a:srgbClr val="7C5BAD"/>
              </a:solidFill>
              <a:ln w="19050">
                <a:noFill/>
              </a:ln>
              <a:effectLst/>
            </c:spPr>
            <c:extLst>
              <c:ext xmlns:c16="http://schemas.microsoft.com/office/drawing/2014/chart" uri="{C3380CC4-5D6E-409C-BE32-E72D297353CC}">
                <c16:uniqueId val="{00000005-DAB8-4F28-8A79-1382C8429843}"/>
              </c:ext>
            </c:extLst>
          </c:dPt>
          <c:dPt>
            <c:idx val="3"/>
            <c:bubble3D val="0"/>
            <c:spPr>
              <a:solidFill>
                <a:srgbClr val="B54066"/>
              </a:solidFill>
              <a:ln w="19050">
                <a:noFill/>
              </a:ln>
              <a:effectLst/>
            </c:spPr>
            <c:extLst>
              <c:ext xmlns:c16="http://schemas.microsoft.com/office/drawing/2014/chart" uri="{C3380CC4-5D6E-409C-BE32-E72D297353CC}">
                <c16:uniqueId val="{00000007-DAB8-4F28-8A79-1382C8429843}"/>
              </c:ext>
            </c:extLst>
          </c:dPt>
          <c:dPt>
            <c:idx val="4"/>
            <c:bubble3D val="0"/>
            <c:spPr>
              <a:solidFill>
                <a:srgbClr val="01022A"/>
              </a:solidFill>
              <a:ln w="19050">
                <a:noFill/>
              </a:ln>
              <a:effectLst/>
            </c:spPr>
            <c:extLst>
              <c:ext xmlns:c16="http://schemas.microsoft.com/office/drawing/2014/chart" uri="{C3380CC4-5D6E-409C-BE32-E72D297353CC}">
                <c16:uniqueId val="{00000009-DAB8-4F28-8A79-1382C8429843}"/>
              </c:ext>
            </c:extLst>
          </c:dPt>
          <c:dPt>
            <c:idx val="5"/>
            <c:bubble3D val="0"/>
            <c:spPr>
              <a:solidFill>
                <a:srgbClr val="908DE9"/>
              </a:solidFill>
              <a:ln w="19050">
                <a:noFill/>
              </a:ln>
              <a:effectLst/>
            </c:spPr>
            <c:extLst>
              <c:ext xmlns:c16="http://schemas.microsoft.com/office/drawing/2014/chart" uri="{C3380CC4-5D6E-409C-BE32-E72D297353CC}">
                <c16:uniqueId val="{0000000B-DAB8-4F28-8A79-1382C8429843}"/>
              </c:ext>
            </c:extLst>
          </c:dPt>
          <c:dPt>
            <c:idx val="6"/>
            <c:bubble3D val="0"/>
            <c:spPr>
              <a:solidFill>
                <a:srgbClr val="A998D8"/>
              </a:solidFill>
              <a:ln w="19050">
                <a:noFill/>
              </a:ln>
              <a:effectLst/>
            </c:spPr>
            <c:extLst>
              <c:ext xmlns:c16="http://schemas.microsoft.com/office/drawing/2014/chart" uri="{C3380CC4-5D6E-409C-BE32-E72D297353CC}">
                <c16:uniqueId val="{0000000D-DAB8-4F28-8A79-1382C8429843}"/>
              </c:ext>
            </c:extLst>
          </c:dPt>
          <c:dPt>
            <c:idx val="7"/>
            <c:bubble3D val="0"/>
            <c:spPr>
              <a:solidFill>
                <a:srgbClr val="D899CF"/>
              </a:solidFill>
              <a:ln w="19050">
                <a:noFill/>
              </a:ln>
              <a:effectLst/>
            </c:spPr>
            <c:extLst>
              <c:ext xmlns:c16="http://schemas.microsoft.com/office/drawing/2014/chart" uri="{C3380CC4-5D6E-409C-BE32-E72D297353CC}">
                <c16:uniqueId val="{0000000F-DAB8-4F28-8A79-1382C8429843}"/>
              </c:ext>
            </c:extLst>
          </c:dPt>
          <c:dPt>
            <c:idx val="8"/>
            <c:bubble3D val="0"/>
            <c:spPr>
              <a:solidFill>
                <a:srgbClr val="A6BDC7"/>
              </a:solidFill>
              <a:ln w="19050">
                <a:noFill/>
              </a:ln>
              <a:effectLst/>
            </c:spPr>
            <c:extLst>
              <c:ext xmlns:c16="http://schemas.microsoft.com/office/drawing/2014/chart" uri="{C3380CC4-5D6E-409C-BE32-E72D297353CC}">
                <c16:uniqueId val="{00000011-DAB8-4F28-8A79-1382C8429843}"/>
              </c:ext>
            </c:extLst>
          </c:dPt>
          <c:dPt>
            <c:idx val="9"/>
            <c:bubble3D val="0"/>
            <c:spPr>
              <a:solidFill>
                <a:srgbClr val="92336F"/>
              </a:solidFill>
              <a:ln w="19050">
                <a:noFill/>
              </a:ln>
              <a:effectLst/>
            </c:spPr>
            <c:extLst>
              <c:ext xmlns:c16="http://schemas.microsoft.com/office/drawing/2014/chart" uri="{C3380CC4-5D6E-409C-BE32-E72D297353CC}">
                <c16:uniqueId val="{00000013-DAB8-4F28-8A79-1382C8429843}"/>
              </c:ext>
            </c:extLst>
          </c:dPt>
          <c:cat>
            <c:strRef>
              <c:f>'Low Estimate'!$C$24:$E$33</c:f>
              <c:strCache>
                <c:ptCount val="8"/>
                <c:pt idx="0">
                  <c:v>Lease / Mortgage Payments</c:v>
                </c:pt>
                <c:pt idx="1">
                  <c:v>Employee Salaries</c:v>
                </c:pt>
                <c:pt idx="2">
                  <c:v>Food/Beverage</c:v>
                </c:pt>
                <c:pt idx="3">
                  <c:v>Utilities</c:v>
                </c:pt>
                <c:pt idx="4">
                  <c:v>Marketing &amp; Advertising</c:v>
                </c:pt>
                <c:pt idx="5">
                  <c:v>Social Marketing</c:v>
                </c:pt>
                <c:pt idx="6">
                  <c:v>Insurance &amp; Permits</c:v>
                </c:pt>
                <c:pt idx="7">
                  <c:v>Miscellaneous Expenses</c:v>
                </c:pt>
              </c:strCache>
            </c:strRef>
          </c:cat>
          <c:val>
            <c:numRef>
              <c:f>'Low Estimate'!$G$24:$G$33</c:f>
              <c:numCache>
                <c:formatCode>"$"#,##0.00</c:formatCode>
                <c:ptCount val="10"/>
                <c:pt idx="0">
                  <c:v>2000</c:v>
                </c:pt>
                <c:pt idx="1">
                  <c:v>0</c:v>
                </c:pt>
                <c:pt idx="2">
                  <c:v>0</c:v>
                </c:pt>
                <c:pt idx="3">
                  <c:v>2500</c:v>
                </c:pt>
                <c:pt idx="4">
                  <c:v>0</c:v>
                </c:pt>
                <c:pt idx="5">
                  <c:v>0</c:v>
                </c:pt>
                <c:pt idx="6">
                  <c:v>10000</c:v>
                </c:pt>
                <c:pt idx="7">
                  <c:v>0</c:v>
                </c:pt>
              </c:numCache>
            </c:numRef>
          </c:val>
          <c:extLst>
            <c:ext xmlns:c16="http://schemas.microsoft.com/office/drawing/2014/chart" uri="{C3380CC4-5D6E-409C-BE32-E72D297353CC}">
              <c16:uniqueId val="{00000014-DAB8-4F28-8A79-1382C842984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egendEntry>
        <c:idx val="8"/>
        <c:delete val="1"/>
      </c:legendEntry>
      <c:legendEntry>
        <c:idx val="9"/>
        <c:delete val="1"/>
      </c:legendEntry>
      <c:layout>
        <c:manualLayout>
          <c:xMode val="edge"/>
          <c:yMode val="edge"/>
          <c:x val="0.51786956715156396"/>
          <c:y val="2.08358651294254E-2"/>
          <c:w val="0.41958450108990603"/>
          <c:h val="0.9791641348705749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88541949497695E-2"/>
          <c:y val="1.9819189268008202E-3"/>
          <c:w val="0.92161145805050204"/>
          <c:h val="0.79443279817295598"/>
        </c:manualLayout>
      </c:layout>
      <c:barChart>
        <c:barDir val="col"/>
        <c:grouping val="stacked"/>
        <c:varyColors val="0"/>
        <c:ser>
          <c:idx val="0"/>
          <c:order val="0"/>
          <c:tx>
            <c:v>Total Startup Costs</c:v>
          </c:tx>
          <c:spPr>
            <a:solidFill>
              <a:srgbClr val="1917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Helvetica" charset="0"/>
                    <a:ea typeface="Helvetica" charset="0"/>
                    <a:cs typeface="Helvetica"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'Low Estimate'!$P$12</c:f>
              <c:numCache>
                <c:formatCode>"$"#,##0</c:formatCode>
                <c:ptCount val="1"/>
                <c:pt idx="0">
                  <c:v>337100</c:v>
                </c:pt>
              </c:numCache>
            </c:numRef>
          </c:val>
          <c:extLst>
            <c:ext xmlns:c16="http://schemas.microsoft.com/office/drawing/2014/chart" uri="{C3380CC4-5D6E-409C-BE32-E72D297353CC}">
              <c16:uniqueId val="{00000001-C35B-49B4-898C-C310AB5A5376}"/>
            </c:ext>
          </c:extLst>
        </c:ser>
        <c:ser>
          <c:idx val="1"/>
          <c:order val="1"/>
          <c:tx>
            <c:v>Balance</c:v>
          </c:tx>
          <c:spPr>
            <a:solidFill>
              <a:srgbClr val="B54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Helvetica" charset="0"/>
                    <a:ea typeface="Helvetica" charset="0"/>
                    <a:cs typeface="Helvetica"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'Low Estimate'!$P$21</c:f>
              <c:numCache>
                <c:formatCode>"$"#,##0</c:formatCode>
                <c:ptCount val="1"/>
                <c:pt idx="0">
                  <c:v>87900</c:v>
                </c:pt>
              </c:numCache>
            </c:numRef>
          </c:val>
          <c:extLst>
            <c:ext xmlns:c16="http://schemas.microsoft.com/office/drawing/2014/chart" uri="{C3380CC4-5D6E-409C-BE32-E72D297353CC}">
              <c16:uniqueId val="{00000003-C35B-49B4-898C-C310AB5A5376}"/>
            </c:ext>
          </c:extLst>
        </c:ser>
        <c:dLbls>
          <c:showLegendKey val="0"/>
          <c:showVal val="1"/>
          <c:showCatName val="0"/>
          <c:showSerName val="0"/>
          <c:showPercent val="0"/>
          <c:showBubbleSize val="0"/>
        </c:dLbls>
        <c:gapWidth val="95"/>
        <c:overlap val="100"/>
        <c:axId val="1594164000"/>
        <c:axId val="1594166752"/>
      </c:barChart>
      <c:catAx>
        <c:axId val="1594164000"/>
        <c:scaling>
          <c:orientation val="minMax"/>
        </c:scaling>
        <c:delete val="1"/>
        <c:axPos val="b"/>
        <c:numFmt formatCode="General" sourceLinked="1"/>
        <c:majorTickMark val="none"/>
        <c:minorTickMark val="none"/>
        <c:tickLblPos val="nextTo"/>
        <c:crossAx val="1594166752"/>
        <c:crosses val="autoZero"/>
        <c:auto val="1"/>
        <c:lblAlgn val="ctr"/>
        <c:lblOffset val="100"/>
        <c:noMultiLvlLbl val="0"/>
      </c:catAx>
      <c:valAx>
        <c:axId val="1594166752"/>
        <c:scaling>
          <c:orientation val="minMax"/>
        </c:scaling>
        <c:delete val="1"/>
        <c:axPos val="l"/>
        <c:numFmt formatCode="&quot;$&quot;#,##0" sourceLinked="0"/>
        <c:majorTickMark val="none"/>
        <c:minorTickMark val="none"/>
        <c:tickLblPos val="nextTo"/>
        <c:crossAx val="1594164000"/>
        <c:crosses val="autoZero"/>
        <c:crossBetween val="between"/>
      </c:valAx>
      <c:spPr>
        <a:noFill/>
        <a:ln>
          <a:noFill/>
        </a:ln>
        <a:effectLst/>
      </c:spPr>
    </c:plotArea>
    <c:legend>
      <c:legendPos val="b"/>
      <c:layout>
        <c:manualLayout>
          <c:xMode val="edge"/>
          <c:yMode val="edge"/>
          <c:x val="7.8663629125011E-2"/>
          <c:y val="0.83446518048880303"/>
          <c:w val="0.86162346279748703"/>
          <c:h val="0.1232430037154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8710238940339703E-2"/>
          <c:w val="0.63861102362204702"/>
          <c:h val="0.96128976105966002"/>
        </c:manualLayout>
      </c:layout>
      <c:doughnutChart>
        <c:varyColors val="1"/>
        <c:ser>
          <c:idx val="0"/>
          <c:order val="0"/>
          <c:tx>
            <c:v>One-Time Costs</c:v>
          </c:tx>
          <c:spPr>
            <a:ln>
              <a:noFill/>
            </a:ln>
          </c:spPr>
          <c:dPt>
            <c:idx val="0"/>
            <c:bubble3D val="0"/>
            <c:spPr>
              <a:solidFill>
                <a:srgbClr val="191764"/>
              </a:solidFill>
              <a:ln w="19050">
                <a:noFill/>
              </a:ln>
              <a:effectLst/>
            </c:spPr>
            <c:extLst>
              <c:ext xmlns:c16="http://schemas.microsoft.com/office/drawing/2014/chart" uri="{C3380CC4-5D6E-409C-BE32-E72D297353CC}">
                <c16:uniqueId val="{00000001-AA8A-4292-B424-B863A8FCC849}"/>
              </c:ext>
            </c:extLst>
          </c:dPt>
          <c:dPt>
            <c:idx val="1"/>
            <c:bubble3D val="0"/>
            <c:spPr>
              <a:solidFill>
                <a:schemeClr val="accent2"/>
              </a:solidFill>
              <a:ln w="19050">
                <a:noFill/>
              </a:ln>
              <a:effectLst/>
            </c:spPr>
            <c:extLst>
              <c:ext xmlns:c16="http://schemas.microsoft.com/office/drawing/2014/chart" uri="{C3380CC4-5D6E-409C-BE32-E72D297353CC}">
                <c16:uniqueId val="{00000003-AA8A-4292-B424-B863A8FCC849}"/>
              </c:ext>
            </c:extLst>
          </c:dPt>
          <c:dPt>
            <c:idx val="2"/>
            <c:bubble3D val="0"/>
            <c:spPr>
              <a:solidFill>
                <a:srgbClr val="71ABD7"/>
              </a:solidFill>
              <a:ln w="19050">
                <a:noFill/>
              </a:ln>
              <a:effectLst/>
            </c:spPr>
            <c:extLst>
              <c:ext xmlns:c16="http://schemas.microsoft.com/office/drawing/2014/chart" uri="{C3380CC4-5D6E-409C-BE32-E72D297353CC}">
                <c16:uniqueId val="{00000005-AA8A-4292-B424-B863A8FCC849}"/>
              </c:ext>
            </c:extLst>
          </c:dPt>
          <c:dPt>
            <c:idx val="3"/>
            <c:bubble3D val="0"/>
            <c:spPr>
              <a:solidFill>
                <a:schemeClr val="accent4"/>
              </a:solidFill>
              <a:ln w="19050">
                <a:noFill/>
              </a:ln>
              <a:effectLst/>
            </c:spPr>
            <c:extLst>
              <c:ext xmlns:c16="http://schemas.microsoft.com/office/drawing/2014/chart" uri="{C3380CC4-5D6E-409C-BE32-E72D297353CC}">
                <c16:uniqueId val="{00000007-AA8A-4292-B424-B863A8FCC849}"/>
              </c:ext>
            </c:extLst>
          </c:dPt>
          <c:dLbls>
            <c:dLbl>
              <c:idx val="0"/>
              <c:layout>
                <c:manualLayout>
                  <c:x val="0.46376920384951897"/>
                  <c:y val="-0.50427003076228405"/>
                </c:manualLayout>
              </c:layout>
              <c:tx>
                <c:rich>
                  <a:bodyPr rot="0" spcFirstLastPara="1" vertOverflow="ellipsis" vert="horz" wrap="square" lIns="38100" tIns="19050" rIns="38100" bIns="19050" anchor="ctr" anchorCtr="0">
                    <a:noAutofit/>
                  </a:bodyPr>
                  <a:lstStyle/>
                  <a:p>
                    <a:pPr algn="l">
                      <a:defRPr sz="2500" b="0" i="0" u="none" strike="noStrike" kern="1200" baseline="0">
                        <a:solidFill>
                          <a:srgbClr val="191764"/>
                        </a:solidFill>
                        <a:latin typeface="Helvetica" charset="0"/>
                        <a:ea typeface="Helvetica" charset="0"/>
                        <a:cs typeface="Helvetica" charset="0"/>
                      </a:defRPr>
                    </a:pPr>
                    <a:fld id="{95AF035A-F026-8647-AF7D-A9892EB94C09}" type="PERCENTAGE">
                      <a:rPr lang="en-US" sz="3000">
                        <a:solidFill>
                          <a:srgbClr val="191764"/>
                        </a:solidFill>
                        <a:latin typeface="Helvetica" charset="0"/>
                        <a:ea typeface="Helvetica" charset="0"/>
                        <a:cs typeface="Helvetica" charset="0"/>
                      </a:rPr>
                      <a:pPr algn="l">
                        <a:defRPr sz="2500">
                          <a:solidFill>
                            <a:srgbClr val="191764"/>
                          </a:solidFill>
                          <a:latin typeface="Helvetica" charset="0"/>
                          <a:ea typeface="Helvetica" charset="0"/>
                          <a:cs typeface="Helvetica" charset="0"/>
                        </a:defRPr>
                      </a:pPr>
                      <a:t>[PERCENTAGE]</a:t>
                    </a:fld>
                    <a:br>
                      <a:rPr lang="en-US" sz="2500">
                        <a:solidFill>
                          <a:srgbClr val="191764"/>
                        </a:solidFill>
                        <a:latin typeface="Helvetica" charset="0"/>
                        <a:ea typeface="Helvetica" charset="0"/>
                        <a:cs typeface="Helvetica" charset="0"/>
                      </a:rPr>
                    </a:br>
                    <a:r>
                      <a:rPr lang="en-US" sz="1600">
                        <a:solidFill>
                          <a:srgbClr val="191764"/>
                        </a:solidFill>
                        <a:latin typeface="Helvetica" charset="0"/>
                        <a:ea typeface="Helvetica" charset="0"/>
                        <a:cs typeface="Helvetica" charset="0"/>
                      </a:rPr>
                      <a:t>One-Time</a:t>
                    </a:r>
                    <a:r>
                      <a:rPr lang="en-US" sz="1600" baseline="0">
                        <a:solidFill>
                          <a:srgbClr val="191764"/>
                        </a:solidFill>
                        <a:latin typeface="Helvetica" charset="0"/>
                        <a:ea typeface="Helvetica" charset="0"/>
                        <a:cs typeface="Helvetica" charset="0"/>
                      </a:rPr>
                      <a:t> Costs</a:t>
                    </a:r>
                  </a:p>
                </c:rich>
              </c:tx>
              <c:spPr>
                <a:noFill/>
                <a:ln>
                  <a:noFill/>
                </a:ln>
                <a:effectLst/>
              </c:spPr>
              <c:txPr>
                <a:bodyPr rot="0" spcFirstLastPara="1" vertOverflow="ellipsis" vert="horz" wrap="square" lIns="38100" tIns="19050" rIns="38100" bIns="19050" anchor="ctr" anchorCtr="0">
                  <a:noAutofit/>
                </a:bodyPr>
                <a:lstStyle/>
                <a:p>
                  <a:pPr algn="l">
                    <a:defRPr sz="2500" b="0" i="0" u="none" strike="noStrike" kern="1200" baseline="0">
                      <a:solidFill>
                        <a:srgbClr val="191764"/>
                      </a:solidFill>
                      <a:latin typeface="Helvetica" charset="0"/>
                      <a:ea typeface="Helvetica" charset="0"/>
                      <a:cs typeface="Helvetica" charset="0"/>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4837760279965002"/>
                      <c:h val="0.25222797927461099"/>
                    </c:manualLayout>
                  </c15:layout>
                  <c15:dlblFieldTable/>
                  <c15:showDataLabelsRange val="0"/>
                </c:ext>
                <c:ext xmlns:c16="http://schemas.microsoft.com/office/drawing/2014/chart" uri="{C3380CC4-5D6E-409C-BE32-E72D297353CC}">
                  <c16:uniqueId val="{00000001-AA8A-4292-B424-B863A8FCC849}"/>
                </c:ext>
              </c:extLst>
            </c:dLbl>
            <c:dLbl>
              <c:idx val="2"/>
              <c:layout>
                <c:manualLayout>
                  <c:x val="0.52081644794400705"/>
                  <c:y val="0.44168585781615999"/>
                </c:manualLayout>
              </c:layout>
              <c:tx>
                <c:rich>
                  <a:bodyPr rot="0" spcFirstLastPara="1" vertOverflow="ellipsis" vert="horz" wrap="square" lIns="38100" tIns="19050" rIns="38100" bIns="19050" anchor="ctr" anchorCtr="0">
                    <a:noAutofit/>
                  </a:bodyPr>
                  <a:lstStyle/>
                  <a:p>
                    <a:pPr algn="l">
                      <a:defRPr sz="2500" b="0" i="0" u="none" strike="noStrike" kern="1200" baseline="0">
                        <a:solidFill>
                          <a:srgbClr val="71ABD7"/>
                        </a:solidFill>
                        <a:latin typeface="Helvetica" charset="0"/>
                        <a:ea typeface="Helvetica" charset="0"/>
                        <a:cs typeface="Helvetica" charset="0"/>
                      </a:defRPr>
                    </a:pPr>
                    <a:fld id="{6C89A2CB-1279-9F47-8A67-2EFB875D28F4}" type="PERCENTAGE">
                      <a:rPr lang="en-US" sz="2500">
                        <a:solidFill>
                          <a:srgbClr val="71ABD7"/>
                        </a:solidFill>
                        <a:latin typeface="Helvetica" charset="0"/>
                        <a:ea typeface="Helvetica" charset="0"/>
                        <a:cs typeface="Helvetica" charset="0"/>
                      </a:rPr>
                      <a:pPr algn="l">
                        <a:defRPr sz="2500">
                          <a:solidFill>
                            <a:srgbClr val="71ABD7"/>
                          </a:solidFill>
                          <a:latin typeface="Helvetica" charset="0"/>
                          <a:ea typeface="Helvetica" charset="0"/>
                          <a:cs typeface="Helvetica" charset="0"/>
                        </a:defRPr>
                      </a:pPr>
                      <a:t>[PERCENTAGE]</a:t>
                    </a:fld>
                    <a:br>
                      <a:rPr lang="en-US" sz="3000">
                        <a:solidFill>
                          <a:srgbClr val="71ABD7"/>
                        </a:solidFill>
                        <a:latin typeface="Helvetica" charset="0"/>
                        <a:ea typeface="Helvetica" charset="0"/>
                        <a:cs typeface="Helvetica" charset="0"/>
                      </a:rPr>
                    </a:br>
                    <a:r>
                      <a:rPr lang="en-US" sz="1600">
                        <a:solidFill>
                          <a:srgbClr val="71ABD7"/>
                        </a:solidFill>
                        <a:latin typeface="Helvetica" charset="0"/>
                        <a:ea typeface="Helvetica" charset="0"/>
                        <a:cs typeface="Helvetica" charset="0"/>
                      </a:rPr>
                      <a:t>Recurring Costs</a:t>
                    </a:r>
                  </a:p>
                </c:rich>
              </c:tx>
              <c:spPr>
                <a:noFill/>
                <a:ln>
                  <a:noFill/>
                </a:ln>
                <a:effectLst/>
              </c:spPr>
              <c:txPr>
                <a:bodyPr rot="0" spcFirstLastPara="1" vertOverflow="ellipsis" vert="horz" wrap="square" lIns="38100" tIns="19050" rIns="38100" bIns="19050" anchor="ctr" anchorCtr="0">
                  <a:noAutofit/>
                </a:bodyPr>
                <a:lstStyle/>
                <a:p>
                  <a:pPr algn="l">
                    <a:defRPr sz="2500" b="0" i="0" u="none" strike="noStrike" kern="1200" baseline="0">
                      <a:solidFill>
                        <a:srgbClr val="71ABD7"/>
                      </a:solidFill>
                      <a:latin typeface="Helvetica" charset="0"/>
                      <a:ea typeface="Helvetica" charset="0"/>
                      <a:cs typeface="Helvetica" charset="0"/>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3837042869641298"/>
                      <c:h val="0.245319516407599"/>
                    </c:manualLayout>
                  </c15:layout>
                  <c15:dlblFieldTable/>
                  <c15:showDataLabelsRange val="0"/>
                </c:ext>
                <c:ext xmlns:c16="http://schemas.microsoft.com/office/drawing/2014/chart" uri="{C3380CC4-5D6E-409C-BE32-E72D297353CC}">
                  <c16:uniqueId val="{00000005-AA8A-4292-B424-B863A8FCC8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val>
            <c:numRef>
              <c:f>('Low Estimate'!$P$15:$P$16,'Low Estimate'!$P$18:$P$19)</c:f>
              <c:numCache>
                <c:formatCode>"$"#,##0</c:formatCode>
                <c:ptCount val="4"/>
                <c:pt idx="0">
                  <c:v>322600</c:v>
                </c:pt>
                <c:pt idx="2">
                  <c:v>14500</c:v>
                </c:pt>
              </c:numCache>
            </c:numRef>
          </c:val>
          <c:extLst>
            <c:ext xmlns:c16="http://schemas.microsoft.com/office/drawing/2014/chart" uri="{C3380CC4-5D6E-409C-BE32-E72D297353CC}">
              <c16:uniqueId val="{00000008-AA8A-4292-B424-B863A8FCC849}"/>
            </c:ext>
          </c:extLst>
        </c:ser>
        <c:ser>
          <c:idx val="2"/>
          <c:order val="1"/>
          <c:tx>
            <c:v>Recurring Costs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AA8A-4292-B424-B863A8FCC8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AA8A-4292-B424-B863A8FCC8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AA8A-4292-B424-B863A8FCC8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AA8A-4292-B424-B863A8FCC8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('Low Estimate'!$R$15:$R$16,'Low Estimate'!$R$18:$R$19)</c:f>
              <c:numCache>
                <c:formatCode>"$"#,##0</c:formatCode>
                <c:ptCount val="4"/>
              </c:numCache>
            </c:numRef>
          </c:val>
          <c:extLst>
            <c:ext xmlns:c16="http://schemas.microsoft.com/office/drawing/2014/chart" uri="{C3380CC4-5D6E-409C-BE32-E72D297353CC}">
              <c16:uniqueId val="{00000011-AA8A-4292-B424-B863A8FCC849}"/>
            </c:ext>
          </c:extLst>
        </c:ser>
        <c:dLbls>
          <c:showLegendKey val="0"/>
          <c:showVal val="0"/>
          <c:showCatName val="0"/>
          <c:showSerName val="0"/>
          <c:showPercent val="1"/>
          <c:showBubbleSize val="0"/>
          <c:showLeaderLines val="0"/>
        </c:dLbls>
        <c:firstSliceAng val="0"/>
        <c:holeSize val="64"/>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46459669856999E-2"/>
          <c:y val="1.10005930795582E-2"/>
          <c:w val="0.45430495809951899"/>
          <c:h val="0.90058304736669703"/>
        </c:manualLayout>
      </c:layout>
      <c:doughnutChart>
        <c:varyColors val="1"/>
        <c:ser>
          <c:idx val="0"/>
          <c:order val="0"/>
          <c:spPr>
            <a:solidFill>
              <a:srgbClr val="95DA66"/>
            </a:solidFill>
            <a:ln>
              <a:noFill/>
            </a:ln>
          </c:spPr>
          <c:dPt>
            <c:idx val="0"/>
            <c:bubble3D val="0"/>
            <c:spPr>
              <a:solidFill>
                <a:srgbClr val="95DA66"/>
              </a:solidFill>
              <a:ln w="19050">
                <a:noFill/>
              </a:ln>
              <a:effectLst/>
            </c:spPr>
            <c:extLst>
              <c:ext xmlns:c16="http://schemas.microsoft.com/office/drawing/2014/chart" uri="{C3380CC4-5D6E-409C-BE32-E72D297353CC}">
                <c16:uniqueId val="{00000001-A17B-415A-B240-D95D75419D82}"/>
              </c:ext>
            </c:extLst>
          </c:dPt>
          <c:dPt>
            <c:idx val="1"/>
            <c:bubble3D val="0"/>
            <c:spPr>
              <a:solidFill>
                <a:srgbClr val="191764"/>
              </a:solidFill>
              <a:ln w="19050">
                <a:noFill/>
              </a:ln>
              <a:effectLst/>
            </c:spPr>
            <c:extLst>
              <c:ext xmlns:c16="http://schemas.microsoft.com/office/drawing/2014/chart" uri="{C3380CC4-5D6E-409C-BE32-E72D297353CC}">
                <c16:uniqueId val="{00000003-A17B-415A-B240-D95D75419D82}"/>
              </c:ext>
            </c:extLst>
          </c:dPt>
          <c:dPt>
            <c:idx val="2"/>
            <c:bubble3D val="0"/>
            <c:spPr>
              <a:solidFill>
                <a:srgbClr val="7C5BAD"/>
              </a:solidFill>
              <a:ln w="19050">
                <a:noFill/>
              </a:ln>
              <a:effectLst/>
            </c:spPr>
            <c:extLst>
              <c:ext xmlns:c16="http://schemas.microsoft.com/office/drawing/2014/chart" uri="{C3380CC4-5D6E-409C-BE32-E72D297353CC}">
                <c16:uniqueId val="{00000005-A17B-415A-B240-D95D75419D82}"/>
              </c:ext>
            </c:extLst>
          </c:dPt>
          <c:dPt>
            <c:idx val="3"/>
            <c:bubble3D val="0"/>
            <c:spPr>
              <a:solidFill>
                <a:srgbClr val="B54066"/>
              </a:solidFill>
              <a:ln w="19050">
                <a:noFill/>
              </a:ln>
              <a:effectLst/>
            </c:spPr>
            <c:extLst>
              <c:ext xmlns:c16="http://schemas.microsoft.com/office/drawing/2014/chart" uri="{C3380CC4-5D6E-409C-BE32-E72D297353CC}">
                <c16:uniqueId val="{00000007-A17B-415A-B240-D95D75419D82}"/>
              </c:ext>
            </c:extLst>
          </c:dPt>
          <c:dPt>
            <c:idx val="4"/>
            <c:bubble3D val="0"/>
            <c:spPr>
              <a:solidFill>
                <a:srgbClr val="01022A"/>
              </a:solidFill>
              <a:ln w="19050">
                <a:noFill/>
              </a:ln>
              <a:effectLst/>
            </c:spPr>
            <c:extLst>
              <c:ext xmlns:c16="http://schemas.microsoft.com/office/drawing/2014/chart" uri="{C3380CC4-5D6E-409C-BE32-E72D297353CC}">
                <c16:uniqueId val="{00000009-A17B-415A-B240-D95D75419D82}"/>
              </c:ext>
            </c:extLst>
          </c:dPt>
          <c:dPt>
            <c:idx val="5"/>
            <c:bubble3D val="0"/>
            <c:spPr>
              <a:solidFill>
                <a:srgbClr val="908DE9"/>
              </a:solidFill>
              <a:ln w="19050">
                <a:noFill/>
              </a:ln>
              <a:effectLst/>
            </c:spPr>
            <c:extLst>
              <c:ext xmlns:c16="http://schemas.microsoft.com/office/drawing/2014/chart" uri="{C3380CC4-5D6E-409C-BE32-E72D297353CC}">
                <c16:uniqueId val="{0000000B-A17B-415A-B240-D95D75419D82}"/>
              </c:ext>
            </c:extLst>
          </c:dPt>
          <c:dPt>
            <c:idx val="6"/>
            <c:bubble3D val="0"/>
            <c:spPr>
              <a:solidFill>
                <a:srgbClr val="A998D8"/>
              </a:solidFill>
              <a:ln w="19050">
                <a:noFill/>
              </a:ln>
              <a:effectLst/>
            </c:spPr>
            <c:extLst>
              <c:ext xmlns:c16="http://schemas.microsoft.com/office/drawing/2014/chart" uri="{C3380CC4-5D6E-409C-BE32-E72D297353CC}">
                <c16:uniqueId val="{0000000D-A17B-415A-B240-D95D75419D82}"/>
              </c:ext>
            </c:extLst>
          </c:dPt>
          <c:dPt>
            <c:idx val="7"/>
            <c:bubble3D val="0"/>
            <c:spPr>
              <a:solidFill>
                <a:srgbClr val="92336F"/>
              </a:solidFill>
              <a:ln w="19050">
                <a:noFill/>
              </a:ln>
              <a:effectLst/>
            </c:spPr>
            <c:extLst>
              <c:ext xmlns:c16="http://schemas.microsoft.com/office/drawing/2014/chart" uri="{C3380CC4-5D6E-409C-BE32-E72D297353CC}">
                <c16:uniqueId val="{0000000F-A17B-415A-B240-D95D75419D82}"/>
              </c:ext>
            </c:extLst>
          </c:dPt>
          <c:dPt>
            <c:idx val="8"/>
            <c:bubble3D val="0"/>
            <c:spPr>
              <a:solidFill>
                <a:srgbClr val="D899CF"/>
              </a:solidFill>
              <a:ln w="19050">
                <a:noFill/>
              </a:ln>
              <a:effectLst/>
            </c:spPr>
            <c:extLst>
              <c:ext xmlns:c16="http://schemas.microsoft.com/office/drawing/2014/chart" uri="{C3380CC4-5D6E-409C-BE32-E72D297353CC}">
                <c16:uniqueId val="{00000011-A17B-415A-B240-D95D75419D82}"/>
              </c:ext>
            </c:extLst>
          </c:dPt>
          <c:dPt>
            <c:idx val="9"/>
            <c:bubble3D val="0"/>
            <c:spPr>
              <a:solidFill>
                <a:srgbClr val="A6BDC7"/>
              </a:solidFill>
              <a:ln w="19050">
                <a:noFill/>
              </a:ln>
              <a:effectLst/>
            </c:spPr>
            <c:extLst>
              <c:ext xmlns:c16="http://schemas.microsoft.com/office/drawing/2014/chart" uri="{C3380CC4-5D6E-409C-BE32-E72D297353CC}">
                <c16:uniqueId val="{00000013-A17B-415A-B240-D95D75419D82}"/>
              </c:ext>
            </c:extLst>
          </c:dPt>
          <c:cat>
            <c:strRef>
              <c:f>'High Estimate'!$C$9:$E$18</c:f>
              <c:strCache>
                <c:ptCount val="9"/>
                <c:pt idx="0">
                  <c:v>Lease Security Deposit / Loan Down Payment</c:v>
                </c:pt>
                <c:pt idx="1">
                  <c:v>Business Licenses / Permits</c:v>
                </c:pt>
                <c:pt idx="2">
                  <c:v>Legal / Processing Fees</c:v>
                </c:pt>
                <c:pt idx="3">
                  <c:v>Building Improvements</c:v>
                </c:pt>
                <c:pt idx="4">
                  <c:v>Kitchen &amp; Cooking Equipment</c:v>
                </c:pt>
                <c:pt idx="5">
                  <c:v>Tables, Furniture and Tableware</c:v>
                </c:pt>
                <c:pt idx="6">
                  <c:v>POS Systems</c:v>
                </c:pt>
                <c:pt idx="7">
                  <c:v>Signage &amp; Advertising</c:v>
                </c:pt>
                <c:pt idx="8">
                  <c:v>Accessibility to disable persons</c:v>
                </c:pt>
              </c:strCache>
            </c:strRef>
          </c:cat>
          <c:val>
            <c:numRef>
              <c:f>'High Estimate'!$G$9:$G$18</c:f>
              <c:numCache>
                <c:formatCode>"$"#,##0.00</c:formatCode>
                <c:ptCount val="10"/>
                <c:pt idx="0">
                  <c:v>12000</c:v>
                </c:pt>
                <c:pt idx="1">
                  <c:v>300</c:v>
                </c:pt>
                <c:pt idx="2">
                  <c:v>2000</c:v>
                </c:pt>
                <c:pt idx="3">
                  <c:v>350000</c:v>
                </c:pt>
                <c:pt idx="4">
                  <c:v>150000</c:v>
                </c:pt>
                <c:pt idx="5">
                  <c:v>80000</c:v>
                </c:pt>
                <c:pt idx="6">
                  <c:v>20000</c:v>
                </c:pt>
                <c:pt idx="7">
                  <c:v>30000</c:v>
                </c:pt>
                <c:pt idx="8">
                  <c:v>30000</c:v>
                </c:pt>
              </c:numCache>
            </c:numRef>
          </c:val>
          <c:extLst>
            <c:ext xmlns:c16="http://schemas.microsoft.com/office/drawing/2014/chart" uri="{C3380CC4-5D6E-409C-BE32-E72D297353CC}">
              <c16:uniqueId val="{00000014-A17B-415A-B240-D95D75419D82}"/>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egendEntry>
        <c:idx val="9"/>
        <c:delete val="1"/>
      </c:legendEntry>
      <c:layout>
        <c:manualLayout>
          <c:xMode val="edge"/>
          <c:yMode val="edge"/>
          <c:x val="0.53658946459669898"/>
          <c:y val="2.0835758509322101E-2"/>
          <c:w val="0.42324293348019598"/>
          <c:h val="0.9791641348705749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254385574684499E-2"/>
          <c:y val="3.2674247142551197E-2"/>
          <c:w val="0.45930238710279803"/>
          <c:h val="0.72659550636479298"/>
        </c:manualLayout>
      </c:layout>
      <c:doughnutChart>
        <c:varyColors val="1"/>
        <c:ser>
          <c:idx val="0"/>
          <c:order val="0"/>
          <c:spPr>
            <a:ln>
              <a:noFill/>
            </a:ln>
          </c:spPr>
          <c:dPt>
            <c:idx val="0"/>
            <c:bubble3D val="0"/>
            <c:spPr>
              <a:solidFill>
                <a:srgbClr val="95DA66"/>
              </a:solidFill>
              <a:ln w="19050">
                <a:noFill/>
              </a:ln>
              <a:effectLst/>
            </c:spPr>
            <c:extLst>
              <c:ext xmlns:c16="http://schemas.microsoft.com/office/drawing/2014/chart" uri="{C3380CC4-5D6E-409C-BE32-E72D297353CC}">
                <c16:uniqueId val="{00000001-5986-446B-B604-B2B4B438ED0D}"/>
              </c:ext>
            </c:extLst>
          </c:dPt>
          <c:dPt>
            <c:idx val="1"/>
            <c:bubble3D val="0"/>
            <c:spPr>
              <a:solidFill>
                <a:srgbClr val="191764"/>
              </a:solidFill>
              <a:ln w="19050">
                <a:noFill/>
              </a:ln>
              <a:effectLst/>
            </c:spPr>
            <c:extLst>
              <c:ext xmlns:c16="http://schemas.microsoft.com/office/drawing/2014/chart" uri="{C3380CC4-5D6E-409C-BE32-E72D297353CC}">
                <c16:uniqueId val="{00000003-5986-446B-B604-B2B4B438ED0D}"/>
              </c:ext>
            </c:extLst>
          </c:dPt>
          <c:dPt>
            <c:idx val="2"/>
            <c:bubble3D val="0"/>
            <c:spPr>
              <a:solidFill>
                <a:srgbClr val="7C5BAD"/>
              </a:solidFill>
              <a:ln w="19050">
                <a:noFill/>
              </a:ln>
              <a:effectLst/>
            </c:spPr>
            <c:extLst>
              <c:ext xmlns:c16="http://schemas.microsoft.com/office/drawing/2014/chart" uri="{C3380CC4-5D6E-409C-BE32-E72D297353CC}">
                <c16:uniqueId val="{00000005-5986-446B-B604-B2B4B438ED0D}"/>
              </c:ext>
            </c:extLst>
          </c:dPt>
          <c:dPt>
            <c:idx val="3"/>
            <c:bubble3D val="0"/>
            <c:spPr>
              <a:solidFill>
                <a:srgbClr val="B54066"/>
              </a:solidFill>
              <a:ln w="19050">
                <a:noFill/>
              </a:ln>
              <a:effectLst/>
            </c:spPr>
            <c:extLst>
              <c:ext xmlns:c16="http://schemas.microsoft.com/office/drawing/2014/chart" uri="{C3380CC4-5D6E-409C-BE32-E72D297353CC}">
                <c16:uniqueId val="{00000007-5986-446B-B604-B2B4B438ED0D}"/>
              </c:ext>
            </c:extLst>
          </c:dPt>
          <c:dPt>
            <c:idx val="4"/>
            <c:bubble3D val="0"/>
            <c:spPr>
              <a:solidFill>
                <a:srgbClr val="01022A"/>
              </a:solidFill>
              <a:ln w="19050">
                <a:noFill/>
              </a:ln>
              <a:effectLst/>
            </c:spPr>
            <c:extLst>
              <c:ext xmlns:c16="http://schemas.microsoft.com/office/drawing/2014/chart" uri="{C3380CC4-5D6E-409C-BE32-E72D297353CC}">
                <c16:uniqueId val="{00000009-5986-446B-B604-B2B4B438ED0D}"/>
              </c:ext>
            </c:extLst>
          </c:dPt>
          <c:dPt>
            <c:idx val="5"/>
            <c:bubble3D val="0"/>
            <c:spPr>
              <a:solidFill>
                <a:srgbClr val="908DE9"/>
              </a:solidFill>
              <a:ln w="19050">
                <a:noFill/>
              </a:ln>
              <a:effectLst/>
            </c:spPr>
            <c:extLst>
              <c:ext xmlns:c16="http://schemas.microsoft.com/office/drawing/2014/chart" uri="{C3380CC4-5D6E-409C-BE32-E72D297353CC}">
                <c16:uniqueId val="{0000000B-5986-446B-B604-B2B4B438ED0D}"/>
              </c:ext>
            </c:extLst>
          </c:dPt>
          <c:dPt>
            <c:idx val="6"/>
            <c:bubble3D val="0"/>
            <c:spPr>
              <a:solidFill>
                <a:srgbClr val="A998D8"/>
              </a:solidFill>
              <a:ln w="19050">
                <a:noFill/>
              </a:ln>
              <a:effectLst/>
            </c:spPr>
            <c:extLst>
              <c:ext xmlns:c16="http://schemas.microsoft.com/office/drawing/2014/chart" uri="{C3380CC4-5D6E-409C-BE32-E72D297353CC}">
                <c16:uniqueId val="{0000000D-5986-446B-B604-B2B4B438ED0D}"/>
              </c:ext>
            </c:extLst>
          </c:dPt>
          <c:dPt>
            <c:idx val="7"/>
            <c:bubble3D val="0"/>
            <c:spPr>
              <a:solidFill>
                <a:srgbClr val="D899CF"/>
              </a:solidFill>
              <a:ln w="19050">
                <a:noFill/>
              </a:ln>
              <a:effectLst/>
            </c:spPr>
            <c:extLst>
              <c:ext xmlns:c16="http://schemas.microsoft.com/office/drawing/2014/chart" uri="{C3380CC4-5D6E-409C-BE32-E72D297353CC}">
                <c16:uniqueId val="{0000000F-5986-446B-B604-B2B4B438ED0D}"/>
              </c:ext>
            </c:extLst>
          </c:dPt>
          <c:dPt>
            <c:idx val="8"/>
            <c:bubble3D val="0"/>
            <c:spPr>
              <a:solidFill>
                <a:srgbClr val="A6BDC7"/>
              </a:solidFill>
              <a:ln w="19050">
                <a:noFill/>
              </a:ln>
              <a:effectLst/>
            </c:spPr>
            <c:extLst>
              <c:ext xmlns:c16="http://schemas.microsoft.com/office/drawing/2014/chart" uri="{C3380CC4-5D6E-409C-BE32-E72D297353CC}">
                <c16:uniqueId val="{00000011-5986-446B-B604-B2B4B438ED0D}"/>
              </c:ext>
            </c:extLst>
          </c:dPt>
          <c:dPt>
            <c:idx val="9"/>
            <c:bubble3D val="0"/>
            <c:spPr>
              <a:solidFill>
                <a:srgbClr val="92336F"/>
              </a:solidFill>
              <a:ln w="19050">
                <a:noFill/>
              </a:ln>
              <a:effectLst/>
            </c:spPr>
            <c:extLst>
              <c:ext xmlns:c16="http://schemas.microsoft.com/office/drawing/2014/chart" uri="{C3380CC4-5D6E-409C-BE32-E72D297353CC}">
                <c16:uniqueId val="{00000013-5986-446B-B604-B2B4B438ED0D}"/>
              </c:ext>
            </c:extLst>
          </c:dPt>
          <c:cat>
            <c:strRef>
              <c:f>'High Estimate'!$C$24:$E$33</c:f>
              <c:strCache>
                <c:ptCount val="8"/>
                <c:pt idx="0">
                  <c:v>Lease / Mortgage Payments</c:v>
                </c:pt>
                <c:pt idx="1">
                  <c:v>Employee Salaries</c:v>
                </c:pt>
                <c:pt idx="2">
                  <c:v>Food/Beverage</c:v>
                </c:pt>
                <c:pt idx="3">
                  <c:v>Utilities</c:v>
                </c:pt>
                <c:pt idx="4">
                  <c:v>Marketing &amp; Advertising</c:v>
                </c:pt>
                <c:pt idx="5">
                  <c:v>Social Marketing</c:v>
                </c:pt>
                <c:pt idx="6">
                  <c:v>Insurance &amp; Permits</c:v>
                </c:pt>
                <c:pt idx="7">
                  <c:v>Miscellaneous Expenses</c:v>
                </c:pt>
              </c:strCache>
            </c:strRef>
          </c:cat>
          <c:val>
            <c:numRef>
              <c:f>'High Estimate'!$G$24:$G$33</c:f>
              <c:numCache>
                <c:formatCode>"$"#,##0.00</c:formatCode>
                <c:ptCount val="10"/>
                <c:pt idx="0">
                  <c:v>12000</c:v>
                </c:pt>
                <c:pt idx="1">
                  <c:v>0</c:v>
                </c:pt>
                <c:pt idx="2">
                  <c:v>0</c:v>
                </c:pt>
                <c:pt idx="3">
                  <c:v>2500</c:v>
                </c:pt>
                <c:pt idx="4">
                  <c:v>0</c:v>
                </c:pt>
                <c:pt idx="5">
                  <c:v>0</c:v>
                </c:pt>
                <c:pt idx="6">
                  <c:v>10000</c:v>
                </c:pt>
                <c:pt idx="7">
                  <c:v>0</c:v>
                </c:pt>
              </c:numCache>
            </c:numRef>
          </c:val>
          <c:extLst>
            <c:ext xmlns:c16="http://schemas.microsoft.com/office/drawing/2014/chart" uri="{C3380CC4-5D6E-409C-BE32-E72D297353CC}">
              <c16:uniqueId val="{00000014-5986-446B-B604-B2B4B438ED0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egendEntry>
        <c:idx val="8"/>
        <c:delete val="1"/>
      </c:legendEntry>
      <c:legendEntry>
        <c:idx val="9"/>
        <c:delete val="1"/>
      </c:legendEntry>
      <c:layout>
        <c:manualLayout>
          <c:xMode val="edge"/>
          <c:yMode val="edge"/>
          <c:x val="0.51786956715156396"/>
          <c:y val="2.08358651294254E-2"/>
          <c:w val="0.41958450108990603"/>
          <c:h val="0.9791641348705749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8710238940339703E-2"/>
          <c:w val="0.63861102362204702"/>
          <c:h val="0.96128976105966002"/>
        </c:manualLayout>
      </c:layout>
      <c:doughnutChart>
        <c:varyColors val="1"/>
        <c:ser>
          <c:idx val="0"/>
          <c:order val="0"/>
          <c:tx>
            <c:v>One-Time Costs</c:v>
          </c:tx>
          <c:spPr>
            <a:ln>
              <a:noFill/>
            </a:ln>
          </c:spPr>
          <c:dPt>
            <c:idx val="0"/>
            <c:bubble3D val="0"/>
            <c:spPr>
              <a:solidFill>
                <a:srgbClr val="191764"/>
              </a:solidFill>
              <a:ln w="19050">
                <a:noFill/>
              </a:ln>
              <a:effectLst/>
            </c:spPr>
            <c:extLst>
              <c:ext xmlns:c16="http://schemas.microsoft.com/office/drawing/2014/chart" uri="{C3380CC4-5D6E-409C-BE32-E72D297353CC}">
                <c16:uniqueId val="{00000001-F5BB-4F4D-9055-ED6FA628D258}"/>
              </c:ext>
            </c:extLst>
          </c:dPt>
          <c:dPt>
            <c:idx val="1"/>
            <c:bubble3D val="0"/>
            <c:spPr>
              <a:solidFill>
                <a:schemeClr val="accent2"/>
              </a:solidFill>
              <a:ln w="19050">
                <a:noFill/>
              </a:ln>
              <a:effectLst/>
            </c:spPr>
            <c:extLst>
              <c:ext xmlns:c16="http://schemas.microsoft.com/office/drawing/2014/chart" uri="{C3380CC4-5D6E-409C-BE32-E72D297353CC}">
                <c16:uniqueId val="{00000003-F5BB-4F4D-9055-ED6FA628D258}"/>
              </c:ext>
            </c:extLst>
          </c:dPt>
          <c:dPt>
            <c:idx val="2"/>
            <c:bubble3D val="0"/>
            <c:spPr>
              <a:solidFill>
                <a:srgbClr val="71ABD7"/>
              </a:solidFill>
              <a:ln w="19050">
                <a:noFill/>
              </a:ln>
              <a:effectLst/>
            </c:spPr>
            <c:extLst>
              <c:ext xmlns:c16="http://schemas.microsoft.com/office/drawing/2014/chart" uri="{C3380CC4-5D6E-409C-BE32-E72D297353CC}">
                <c16:uniqueId val="{00000005-F5BB-4F4D-9055-ED6FA628D258}"/>
              </c:ext>
            </c:extLst>
          </c:dPt>
          <c:dPt>
            <c:idx val="3"/>
            <c:bubble3D val="0"/>
            <c:spPr>
              <a:solidFill>
                <a:schemeClr val="accent4"/>
              </a:solidFill>
              <a:ln w="19050">
                <a:noFill/>
              </a:ln>
              <a:effectLst/>
            </c:spPr>
            <c:extLst>
              <c:ext xmlns:c16="http://schemas.microsoft.com/office/drawing/2014/chart" uri="{C3380CC4-5D6E-409C-BE32-E72D297353CC}">
                <c16:uniqueId val="{00000007-F5BB-4F4D-9055-ED6FA628D258}"/>
              </c:ext>
            </c:extLst>
          </c:dPt>
          <c:dLbls>
            <c:dLbl>
              <c:idx val="0"/>
              <c:layout>
                <c:manualLayout>
                  <c:x val="0.477102537182852"/>
                  <c:y val="-0.50427003076228405"/>
                </c:manualLayout>
              </c:layout>
              <c:tx>
                <c:rich>
                  <a:bodyPr rot="0" spcFirstLastPara="1" vertOverflow="ellipsis" vert="horz" wrap="square" lIns="38100" tIns="19050" rIns="38100" bIns="19050" anchor="ctr" anchorCtr="0">
                    <a:noAutofit/>
                  </a:bodyPr>
                  <a:lstStyle/>
                  <a:p>
                    <a:pPr algn="l">
                      <a:defRPr sz="2500" b="0" i="0" u="none" strike="noStrike" kern="1200" baseline="0">
                        <a:solidFill>
                          <a:srgbClr val="191764"/>
                        </a:solidFill>
                        <a:latin typeface="Helvetica" charset="0"/>
                        <a:ea typeface="Helvetica" charset="0"/>
                        <a:cs typeface="Helvetica" charset="0"/>
                      </a:defRPr>
                    </a:pPr>
                    <a:fld id="{95AF035A-F026-8647-AF7D-A9892EB94C09}" type="PERCENTAGE">
                      <a:rPr lang="en-US" sz="3000">
                        <a:solidFill>
                          <a:srgbClr val="191764"/>
                        </a:solidFill>
                        <a:latin typeface="Helvetica" charset="0"/>
                        <a:ea typeface="Helvetica" charset="0"/>
                        <a:cs typeface="Helvetica" charset="0"/>
                      </a:rPr>
                      <a:pPr algn="l">
                        <a:defRPr sz="2500">
                          <a:solidFill>
                            <a:srgbClr val="191764"/>
                          </a:solidFill>
                          <a:latin typeface="Helvetica" charset="0"/>
                          <a:ea typeface="Helvetica" charset="0"/>
                          <a:cs typeface="Helvetica" charset="0"/>
                        </a:defRPr>
                      </a:pPr>
                      <a:t>[PERCENTAGE]</a:t>
                    </a:fld>
                    <a:br>
                      <a:rPr lang="en-US" sz="2500">
                        <a:solidFill>
                          <a:srgbClr val="191764"/>
                        </a:solidFill>
                        <a:latin typeface="Helvetica" charset="0"/>
                        <a:ea typeface="Helvetica" charset="0"/>
                        <a:cs typeface="Helvetica" charset="0"/>
                      </a:rPr>
                    </a:br>
                    <a:r>
                      <a:rPr lang="en-US" sz="1600">
                        <a:solidFill>
                          <a:srgbClr val="191764"/>
                        </a:solidFill>
                        <a:latin typeface="Helvetica" charset="0"/>
                        <a:ea typeface="Helvetica" charset="0"/>
                        <a:cs typeface="Helvetica" charset="0"/>
                      </a:rPr>
                      <a:t>One-Time</a:t>
                    </a:r>
                    <a:r>
                      <a:rPr lang="en-US" sz="1600" baseline="0">
                        <a:solidFill>
                          <a:srgbClr val="191764"/>
                        </a:solidFill>
                        <a:latin typeface="Helvetica" charset="0"/>
                        <a:ea typeface="Helvetica" charset="0"/>
                        <a:cs typeface="Helvetica" charset="0"/>
                      </a:rPr>
                      <a:t> Costs</a:t>
                    </a:r>
                  </a:p>
                </c:rich>
              </c:tx>
              <c:spPr>
                <a:noFill/>
                <a:ln>
                  <a:noFill/>
                </a:ln>
                <a:effectLst/>
              </c:spPr>
              <c:txPr>
                <a:bodyPr rot="0" spcFirstLastPara="1" vertOverflow="ellipsis" vert="horz" wrap="square" lIns="38100" tIns="19050" rIns="38100" bIns="19050" anchor="ctr" anchorCtr="0">
                  <a:noAutofit/>
                </a:bodyPr>
                <a:lstStyle/>
                <a:p>
                  <a:pPr algn="l">
                    <a:defRPr sz="2500" b="0" i="0" u="none" strike="noStrike" kern="1200" baseline="0">
                      <a:solidFill>
                        <a:srgbClr val="191764"/>
                      </a:solidFill>
                      <a:latin typeface="Helvetica" charset="0"/>
                      <a:ea typeface="Helvetica" charset="0"/>
                      <a:cs typeface="Helvetica" charset="0"/>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4837760279965002"/>
                      <c:h val="0.25222797927461099"/>
                    </c:manualLayout>
                  </c15:layout>
                  <c15:dlblFieldTable/>
                  <c15:showDataLabelsRange val="0"/>
                </c:ext>
                <c:ext xmlns:c16="http://schemas.microsoft.com/office/drawing/2014/chart" uri="{C3380CC4-5D6E-409C-BE32-E72D297353CC}">
                  <c16:uniqueId val="{00000001-F5BB-4F4D-9055-ED6FA628D258}"/>
                </c:ext>
              </c:extLst>
            </c:dLbl>
            <c:dLbl>
              <c:idx val="2"/>
              <c:layout>
                <c:manualLayout>
                  <c:x val="0.52080612423447104"/>
                  <c:y val="0.44168585781615999"/>
                </c:manualLayout>
              </c:layout>
              <c:tx>
                <c:rich>
                  <a:bodyPr rot="0" spcFirstLastPara="1" vertOverflow="ellipsis" vert="horz" wrap="square" lIns="38100" tIns="19050" rIns="38100" bIns="19050" anchor="ctr" anchorCtr="0">
                    <a:noAutofit/>
                  </a:bodyPr>
                  <a:lstStyle/>
                  <a:p>
                    <a:pPr algn="l">
                      <a:defRPr sz="2500" b="0" i="0" u="none" strike="noStrike" kern="1200" baseline="0">
                        <a:solidFill>
                          <a:srgbClr val="71ABD7"/>
                        </a:solidFill>
                        <a:latin typeface="Helvetica" charset="0"/>
                        <a:ea typeface="Helvetica" charset="0"/>
                        <a:cs typeface="Helvetica" charset="0"/>
                      </a:defRPr>
                    </a:pPr>
                    <a:fld id="{6C89A2CB-1279-9F47-8A67-2EFB875D28F4}" type="PERCENTAGE">
                      <a:rPr lang="en-US" sz="2500">
                        <a:solidFill>
                          <a:srgbClr val="71ABD7"/>
                        </a:solidFill>
                        <a:latin typeface="Helvetica" charset="0"/>
                        <a:ea typeface="Helvetica" charset="0"/>
                        <a:cs typeface="Helvetica" charset="0"/>
                      </a:rPr>
                      <a:pPr algn="l">
                        <a:defRPr sz="2500">
                          <a:solidFill>
                            <a:srgbClr val="71ABD7"/>
                          </a:solidFill>
                          <a:latin typeface="Helvetica" charset="0"/>
                          <a:ea typeface="Helvetica" charset="0"/>
                          <a:cs typeface="Helvetica" charset="0"/>
                        </a:defRPr>
                      </a:pPr>
                      <a:t>[PERCENTAGE]</a:t>
                    </a:fld>
                    <a:br>
                      <a:rPr lang="en-US" sz="3000">
                        <a:solidFill>
                          <a:srgbClr val="71ABD7"/>
                        </a:solidFill>
                        <a:latin typeface="Helvetica" charset="0"/>
                        <a:ea typeface="Helvetica" charset="0"/>
                        <a:cs typeface="Helvetica" charset="0"/>
                      </a:rPr>
                    </a:br>
                    <a:r>
                      <a:rPr lang="en-US" sz="1600">
                        <a:solidFill>
                          <a:srgbClr val="71ABD7"/>
                        </a:solidFill>
                        <a:latin typeface="Helvetica" charset="0"/>
                        <a:ea typeface="Helvetica" charset="0"/>
                        <a:cs typeface="Helvetica" charset="0"/>
                      </a:rPr>
                      <a:t>Recurring Costs</a:t>
                    </a:r>
                  </a:p>
                </c:rich>
              </c:tx>
              <c:spPr>
                <a:noFill/>
                <a:ln>
                  <a:noFill/>
                </a:ln>
                <a:effectLst/>
              </c:spPr>
              <c:txPr>
                <a:bodyPr rot="0" spcFirstLastPara="1" vertOverflow="ellipsis" vert="horz" wrap="square" lIns="38100" tIns="19050" rIns="38100" bIns="19050" anchor="ctr" anchorCtr="0">
                  <a:noAutofit/>
                </a:bodyPr>
                <a:lstStyle/>
                <a:p>
                  <a:pPr algn="l">
                    <a:defRPr sz="2500" b="0" i="0" u="none" strike="noStrike" kern="1200" baseline="0">
                      <a:solidFill>
                        <a:srgbClr val="71ABD7"/>
                      </a:solidFill>
                      <a:latin typeface="Helvetica" charset="0"/>
                      <a:ea typeface="Helvetica" charset="0"/>
                      <a:cs typeface="Helvetica" charset="0"/>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3837042869641298"/>
                      <c:h val="0.245319516407599"/>
                    </c:manualLayout>
                  </c15:layout>
                  <c15:dlblFieldTable/>
                  <c15:showDataLabelsRange val="0"/>
                </c:ext>
                <c:ext xmlns:c16="http://schemas.microsoft.com/office/drawing/2014/chart" uri="{C3380CC4-5D6E-409C-BE32-E72D297353CC}">
                  <c16:uniqueId val="{00000005-F5BB-4F4D-9055-ED6FA628D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val>
            <c:numRef>
              <c:f>('High Estimate'!$P$15:$P$16,'High Estimate'!$P$18:$P$19)</c:f>
              <c:numCache>
                <c:formatCode>"$"#,##0</c:formatCode>
                <c:ptCount val="4"/>
                <c:pt idx="0">
                  <c:v>674300</c:v>
                </c:pt>
                <c:pt idx="2">
                  <c:v>24500</c:v>
                </c:pt>
              </c:numCache>
            </c:numRef>
          </c:val>
          <c:extLst>
            <c:ext xmlns:c16="http://schemas.microsoft.com/office/drawing/2014/chart" uri="{C3380CC4-5D6E-409C-BE32-E72D297353CC}">
              <c16:uniqueId val="{00000008-F5BB-4F4D-9055-ED6FA628D258}"/>
            </c:ext>
          </c:extLst>
        </c:ser>
        <c:ser>
          <c:idx val="2"/>
          <c:order val="1"/>
          <c:tx>
            <c:v>Recurring Costs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F5BB-4F4D-9055-ED6FA628D2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F5BB-4F4D-9055-ED6FA628D2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F5BB-4F4D-9055-ED6FA628D2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F5BB-4F4D-9055-ED6FA628D2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('High Estimate'!$R$15:$R$16,'High Estimate'!$R$18:$R$19)</c:f>
              <c:numCache>
                <c:formatCode>"$"#,##0</c:formatCode>
                <c:ptCount val="4"/>
              </c:numCache>
            </c:numRef>
          </c:val>
          <c:extLst>
            <c:ext xmlns:c16="http://schemas.microsoft.com/office/drawing/2014/chart" uri="{C3380CC4-5D6E-409C-BE32-E72D297353CC}">
              <c16:uniqueId val="{00000011-F5BB-4F4D-9055-ED6FA628D258}"/>
            </c:ext>
          </c:extLst>
        </c:ser>
        <c:dLbls>
          <c:showLegendKey val="0"/>
          <c:showVal val="0"/>
          <c:showCatName val="0"/>
          <c:showSerName val="0"/>
          <c:showPercent val="1"/>
          <c:showBubbleSize val="0"/>
          <c:showLeaderLines val="0"/>
        </c:dLbls>
        <c:firstSliceAng val="0"/>
        <c:holeSize val="64"/>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88541949497695E-2"/>
          <c:y val="1.9819189268008202E-3"/>
          <c:w val="0.92161145805050204"/>
          <c:h val="0.79443279817295598"/>
        </c:manualLayout>
      </c:layout>
      <c:barChart>
        <c:barDir val="col"/>
        <c:grouping val="stacked"/>
        <c:varyColors val="0"/>
        <c:ser>
          <c:idx val="1"/>
          <c:order val="0"/>
          <c:tx>
            <c:v>Balance</c:v>
          </c:tx>
          <c:spPr>
            <a:solidFill>
              <a:srgbClr val="B54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Helvetica" charset="0"/>
                    <a:ea typeface="Helvetica" charset="0"/>
                    <a:cs typeface="Helvetica"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'High Estimate'!$P$21</c:f>
              <c:numCache>
                <c:formatCode>"$"#,##0</c:formatCode>
                <c:ptCount val="1"/>
                <c:pt idx="0">
                  <c:v>51200</c:v>
                </c:pt>
              </c:numCache>
            </c:numRef>
          </c:val>
          <c:extLst>
            <c:ext xmlns:c16="http://schemas.microsoft.com/office/drawing/2014/chart" uri="{C3380CC4-5D6E-409C-BE32-E72D297353CC}">
              <c16:uniqueId val="{00000001-C1E0-4140-A520-1B5E7F83BF1F}"/>
            </c:ext>
          </c:extLst>
        </c:ser>
        <c:ser>
          <c:idx val="0"/>
          <c:order val="1"/>
          <c:tx>
            <c:v>Total Startup Costs</c:v>
          </c:tx>
          <c:spPr>
            <a:solidFill>
              <a:srgbClr val="191764"/>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Helvetica" charset="0"/>
                      <a:ea typeface="Helvetica" charset="0"/>
                      <a:cs typeface="Helvetica"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C1E0-4140-A520-1B5E7F83BF1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Helvetica" charset="0"/>
                    <a:ea typeface="Helvetica" charset="0"/>
                    <a:cs typeface="Helvetica"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'High Estimate'!$P$12</c:f>
              <c:numCache>
                <c:formatCode>"$"#,##0</c:formatCode>
                <c:ptCount val="1"/>
                <c:pt idx="0">
                  <c:v>698800</c:v>
                </c:pt>
              </c:numCache>
            </c:numRef>
          </c:val>
          <c:extLst>
            <c:ext xmlns:c16="http://schemas.microsoft.com/office/drawing/2014/chart" uri="{C3380CC4-5D6E-409C-BE32-E72D297353CC}">
              <c16:uniqueId val="{00000003-C1E0-4140-A520-1B5E7F83BF1F}"/>
            </c:ext>
          </c:extLst>
        </c:ser>
        <c:dLbls>
          <c:showLegendKey val="0"/>
          <c:showVal val="1"/>
          <c:showCatName val="0"/>
          <c:showSerName val="0"/>
          <c:showPercent val="0"/>
          <c:showBubbleSize val="0"/>
        </c:dLbls>
        <c:gapWidth val="95"/>
        <c:overlap val="100"/>
        <c:axId val="1630850976"/>
        <c:axId val="1594125760"/>
      </c:barChart>
      <c:catAx>
        <c:axId val="1630850976"/>
        <c:scaling>
          <c:orientation val="minMax"/>
        </c:scaling>
        <c:delete val="1"/>
        <c:axPos val="b"/>
        <c:numFmt formatCode="General" sourceLinked="1"/>
        <c:majorTickMark val="none"/>
        <c:minorTickMark val="none"/>
        <c:tickLblPos val="nextTo"/>
        <c:crossAx val="1594125760"/>
        <c:crosses val="autoZero"/>
        <c:auto val="1"/>
        <c:lblAlgn val="ctr"/>
        <c:lblOffset val="100"/>
        <c:noMultiLvlLbl val="0"/>
      </c:catAx>
      <c:valAx>
        <c:axId val="1594125760"/>
        <c:scaling>
          <c:orientation val="minMax"/>
        </c:scaling>
        <c:delete val="1"/>
        <c:axPos val="l"/>
        <c:numFmt formatCode="&quot;$&quot;#,##0" sourceLinked="0"/>
        <c:majorTickMark val="none"/>
        <c:minorTickMark val="none"/>
        <c:tickLblPos val="nextTo"/>
        <c:crossAx val="1630850976"/>
        <c:crosses val="autoZero"/>
        <c:crossBetween val="between"/>
      </c:valAx>
      <c:spPr>
        <a:noFill/>
        <a:ln>
          <a:noFill/>
        </a:ln>
        <a:effectLst/>
      </c:spPr>
    </c:plotArea>
    <c:legend>
      <c:legendPos val="b"/>
      <c:layout>
        <c:manualLayout>
          <c:xMode val="edge"/>
          <c:yMode val="edge"/>
          <c:x val="7.8663629125011E-2"/>
          <c:y val="0.83446518048880303"/>
          <c:w val="0.64252233920198198"/>
          <c:h val="9.205985615434429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Helvetica" charset="0"/>
              <a:ea typeface="Helvetica" charset="0"/>
              <a:cs typeface="Helvetica"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711200</xdr:colOff>
      <xdr:row>7</xdr:row>
      <xdr:rowOff>306610</xdr:rowOff>
    </xdr:from>
    <xdr:to>
      <xdr:col>12</xdr:col>
      <xdr:colOff>1130300</xdr:colOff>
      <xdr:row>16</xdr:row>
      <xdr:rowOff>292100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787400</xdr:colOff>
      <xdr:row>22</xdr:row>
      <xdr:rowOff>230410</xdr:rowOff>
    </xdr:from>
    <xdr:to>
      <xdr:col>12</xdr:col>
      <xdr:colOff>1117600</xdr:colOff>
      <xdr:row>32</xdr:row>
      <xdr:rowOff>50800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685800</xdr:colOff>
      <xdr:row>7</xdr:row>
      <xdr:rowOff>165100</xdr:rowOff>
    </xdr:from>
    <xdr:to>
      <xdr:col>21</xdr:col>
      <xdr:colOff>457200</xdr:colOff>
      <xdr:row>23</xdr:row>
      <xdr:rowOff>88900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266700</xdr:colOff>
      <xdr:row>24</xdr:row>
      <xdr:rowOff>406400</xdr:rowOff>
    </xdr:from>
    <xdr:to>
      <xdr:col>21</xdr:col>
      <xdr:colOff>596900</xdr:colOff>
      <xdr:row>33</xdr:row>
      <xdr:rowOff>63500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711200</xdr:colOff>
      <xdr:row>7</xdr:row>
      <xdr:rowOff>306610</xdr:rowOff>
    </xdr:from>
    <xdr:to>
      <xdr:col>12</xdr:col>
      <xdr:colOff>1130300</xdr:colOff>
      <xdr:row>18</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787400</xdr:colOff>
      <xdr:row>22</xdr:row>
      <xdr:rowOff>230410</xdr:rowOff>
    </xdr:from>
    <xdr:to>
      <xdr:col>12</xdr:col>
      <xdr:colOff>1117600</xdr:colOff>
      <xdr:row>32</xdr:row>
      <xdr:rowOff>50800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266700</xdr:colOff>
      <xdr:row>24</xdr:row>
      <xdr:rowOff>406400</xdr:rowOff>
    </xdr:from>
    <xdr:to>
      <xdr:col>21</xdr:col>
      <xdr:colOff>596900</xdr:colOff>
      <xdr:row>33</xdr:row>
      <xdr:rowOff>63500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622300</xdr:colOff>
      <xdr:row>7</xdr:row>
      <xdr:rowOff>165100</xdr:rowOff>
    </xdr:from>
    <xdr:to>
      <xdr:col>21</xdr:col>
      <xdr:colOff>393700</xdr:colOff>
      <xdr:row>23</xdr:row>
      <xdr:rowOff>88900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B3963"/>
  </sheetPr>
  <dimension ref="A1:J25"/>
  <sheetViews>
    <sheetView showGridLines="0" tabSelected="1" topLeftCell="A2" workbookViewId="0">
      <selection activeCell="F15" sqref="F15:H20"/>
    </sheetView>
  </sheetViews>
  <sheetFormatPr defaultColWidth="10.8984375" defaultRowHeight="15"/>
  <cols>
    <col min="1" max="1" width="10.8984375" style="1"/>
    <col min="2" max="3" width="18.3984375" style="1" customWidth="1"/>
    <col min="4" max="4" width="16.8984375" style="1" customWidth="1"/>
    <col min="5" max="5" width="6.59765625" style="1" customWidth="1"/>
    <col min="6" max="7" width="16.59765625" style="1" customWidth="1"/>
    <col min="8" max="8" width="16.8984375" style="1" customWidth="1"/>
    <col min="9" max="9" width="16.59765625" style="1" customWidth="1"/>
    <col min="10" max="10" width="16.8984375" style="1" customWidth="1"/>
    <col min="11" max="12" width="16.59765625" style="1" customWidth="1"/>
    <col min="13" max="16384" width="10.8984375" style="1"/>
  </cols>
  <sheetData>
    <row r="1" spans="1:10" s="10" customFormat="1" ht="6" customHeight="1"/>
    <row r="2" spans="1:10" s="3" customFormat="1" ht="48" customHeight="1" thickBot="1">
      <c r="B2" s="11" t="s">
        <v>23</v>
      </c>
      <c r="F2" s="16" t="s">
        <v>1</v>
      </c>
      <c r="G2" s="17" t="s">
        <v>2</v>
      </c>
      <c r="H2" s="17" t="s">
        <v>3</v>
      </c>
      <c r="I2" s="22" t="s">
        <v>26</v>
      </c>
    </row>
    <row r="3" spans="1:10">
      <c r="I3" s="2"/>
    </row>
    <row r="4" spans="1:10" ht="35.1" customHeight="1">
      <c r="B4" s="125" t="s">
        <v>67</v>
      </c>
      <c r="C4" s="125"/>
      <c r="D4" s="125"/>
      <c r="E4" s="125"/>
      <c r="F4" s="19"/>
    </row>
    <row r="5" spans="1:10" ht="18" customHeight="1" thickBot="1">
      <c r="B5" s="126"/>
      <c r="C5" s="126"/>
      <c r="D5" s="126"/>
      <c r="E5" s="126"/>
      <c r="F5" s="20"/>
      <c r="G5" s="4"/>
      <c r="H5" s="4"/>
      <c r="I5" s="4"/>
    </row>
    <row r="6" spans="1:10" ht="38.1" customHeight="1">
      <c r="B6" s="41" t="s">
        <v>0</v>
      </c>
      <c r="C6" s="2"/>
      <c r="D6" s="2"/>
      <c r="E6" s="2"/>
      <c r="F6" s="2"/>
      <c r="G6" s="2"/>
      <c r="H6" s="2"/>
    </row>
    <row r="7" spans="1:10" ht="27" customHeight="1">
      <c r="B7" s="144" t="s">
        <v>68</v>
      </c>
      <c r="C7" s="144"/>
      <c r="D7" s="144"/>
      <c r="E7" s="144"/>
      <c r="F7" s="144"/>
      <c r="G7" s="144"/>
      <c r="H7" s="15"/>
    </row>
    <row r="8" spans="1:10" ht="27" customHeight="1">
      <c r="B8" s="144"/>
      <c r="C8" s="144"/>
      <c r="D8" s="144"/>
      <c r="E8" s="144"/>
      <c r="F8" s="144"/>
      <c r="G8" s="144"/>
      <c r="H8" s="15"/>
    </row>
    <row r="9" spans="1:10" ht="27" customHeight="1">
      <c r="B9" s="144"/>
      <c r="C9" s="144"/>
      <c r="D9" s="144"/>
      <c r="E9" s="144"/>
      <c r="F9" s="144"/>
      <c r="G9" s="144"/>
      <c r="H9" s="15"/>
    </row>
    <row r="10" spans="1:10" ht="27" customHeight="1">
      <c r="B10" s="144"/>
      <c r="C10" s="144"/>
      <c r="D10" s="144"/>
      <c r="E10" s="144"/>
      <c r="F10" s="144"/>
      <c r="G10" s="144"/>
      <c r="H10" s="15"/>
    </row>
    <row r="11" spans="1:10" ht="42" customHeight="1">
      <c r="B11" s="144"/>
      <c r="C11" s="144"/>
      <c r="D11" s="144"/>
      <c r="E11" s="144"/>
      <c r="F11" s="144"/>
      <c r="G11" s="144"/>
      <c r="H11" s="15"/>
    </row>
    <row r="12" spans="1:10" ht="27" customHeight="1">
      <c r="B12" s="144"/>
      <c r="C12" s="144"/>
      <c r="D12" s="144"/>
      <c r="E12" s="144"/>
      <c r="F12" s="144"/>
      <c r="G12" s="144"/>
      <c r="H12" s="15"/>
    </row>
    <row r="13" spans="1:10" s="5" customFormat="1" ht="42.9" customHeight="1" thickBot="1">
      <c r="B13" s="143" t="s">
        <v>28</v>
      </c>
      <c r="C13" s="143"/>
      <c r="D13" s="143"/>
      <c r="E13" s="143"/>
      <c r="F13" s="143"/>
      <c r="G13" s="143"/>
      <c r="H13" s="143"/>
    </row>
    <row r="14" spans="1:10" s="5" customFormat="1" ht="39.9" customHeight="1" thickBot="1">
      <c r="B14" s="131" t="s">
        <v>34</v>
      </c>
      <c r="C14" s="132"/>
      <c r="D14" s="133"/>
      <c r="E14" s="30"/>
      <c r="F14" s="134" t="s">
        <v>34</v>
      </c>
      <c r="G14" s="135"/>
      <c r="H14" s="136"/>
      <c r="I14" s="23"/>
      <c r="J14" s="23"/>
    </row>
    <row r="15" spans="1:10" ht="26.1" customHeight="1">
      <c r="A15" s="24"/>
      <c r="B15" s="127" t="s">
        <v>69</v>
      </c>
      <c r="C15" s="128"/>
      <c r="D15" s="129"/>
      <c r="E15" s="27"/>
      <c r="F15" s="137" t="s">
        <v>70</v>
      </c>
      <c r="G15" s="138"/>
      <c r="H15" s="139"/>
      <c r="I15" s="27"/>
      <c r="J15" s="27"/>
    </row>
    <row r="16" spans="1:10" ht="26.1" customHeight="1">
      <c r="A16" s="24"/>
      <c r="B16" s="130"/>
      <c r="C16" s="128"/>
      <c r="D16" s="129"/>
      <c r="E16" s="28"/>
      <c r="F16" s="140"/>
      <c r="G16" s="141"/>
      <c r="H16" s="142"/>
      <c r="I16" s="28"/>
      <c r="J16" s="28"/>
    </row>
    <row r="17" spans="1:10" ht="26.1" customHeight="1">
      <c r="A17" s="24"/>
      <c r="B17" s="130"/>
      <c r="C17" s="128"/>
      <c r="D17" s="129"/>
      <c r="E17" s="28"/>
      <c r="F17" s="140"/>
      <c r="G17" s="141"/>
      <c r="H17" s="142"/>
      <c r="I17" s="28"/>
      <c r="J17" s="28"/>
    </row>
    <row r="18" spans="1:10" ht="26.1" customHeight="1">
      <c r="A18" s="24"/>
      <c r="B18" s="130"/>
      <c r="C18" s="128"/>
      <c r="D18" s="129"/>
      <c r="E18" s="28"/>
      <c r="F18" s="140"/>
      <c r="G18" s="141"/>
      <c r="H18" s="142"/>
      <c r="I18" s="28"/>
      <c r="J18" s="28"/>
    </row>
    <row r="19" spans="1:10" ht="26.1" customHeight="1">
      <c r="A19" s="24"/>
      <c r="B19" s="130"/>
      <c r="C19" s="128"/>
      <c r="D19" s="129"/>
      <c r="E19" s="28"/>
      <c r="F19" s="140"/>
      <c r="G19" s="141"/>
      <c r="H19" s="142"/>
      <c r="I19" s="28"/>
      <c r="J19" s="28"/>
    </row>
    <row r="20" spans="1:10" ht="24" customHeight="1">
      <c r="A20" s="24"/>
      <c r="B20" s="130"/>
      <c r="C20" s="128"/>
      <c r="D20" s="129"/>
      <c r="E20" s="25"/>
      <c r="F20" s="140"/>
      <c r="G20" s="141"/>
      <c r="H20" s="142"/>
      <c r="I20" s="25"/>
      <c r="J20" s="25"/>
    </row>
    <row r="21" spans="1:10" ht="27.9" customHeight="1">
      <c r="A21" s="24"/>
      <c r="B21" s="31"/>
      <c r="C21" s="45" t="s">
        <v>24</v>
      </c>
      <c r="D21" s="46"/>
      <c r="E21" s="47"/>
      <c r="F21" s="48"/>
      <c r="G21" s="49" t="s">
        <v>24</v>
      </c>
      <c r="H21" s="29"/>
      <c r="I21" s="25"/>
      <c r="J21" s="25"/>
    </row>
    <row r="22" spans="1:10" s="18" customFormat="1" ht="15" customHeight="1" thickBot="1">
      <c r="A22" s="26"/>
      <c r="B22" s="32" t="s">
        <v>27</v>
      </c>
      <c r="C22" s="33"/>
      <c r="D22" s="34"/>
      <c r="E22" s="28"/>
      <c r="F22" s="122"/>
      <c r="G22" s="123"/>
      <c r="H22" s="124"/>
      <c r="I22" s="28"/>
      <c r="J22" s="28"/>
    </row>
    <row r="23" spans="1:10" s="18" customFormat="1" ht="45" customHeight="1">
      <c r="A23" s="26"/>
      <c r="B23" s="28"/>
      <c r="C23" s="28"/>
      <c r="D23" s="28"/>
      <c r="E23" s="28"/>
      <c r="F23" s="28"/>
      <c r="G23" s="28"/>
      <c r="H23" s="28"/>
      <c r="I23" s="28"/>
      <c r="J23" s="28"/>
    </row>
    <row r="24" spans="1:10" ht="18" customHeight="1">
      <c r="A24" s="24"/>
      <c r="B24" s="28"/>
      <c r="C24" s="28"/>
      <c r="D24" s="28"/>
      <c r="E24" s="28"/>
      <c r="F24" s="28"/>
      <c r="G24" s="28"/>
      <c r="H24" s="28"/>
      <c r="I24" s="28"/>
      <c r="J24" s="28"/>
    </row>
    <row r="25" spans="1:10" ht="18" customHeight="1">
      <c r="A25" s="24"/>
      <c r="B25" s="28"/>
      <c r="C25" s="28"/>
      <c r="D25" s="28"/>
      <c r="E25" s="28"/>
      <c r="F25" s="28"/>
      <c r="G25" s="28"/>
      <c r="H25" s="28"/>
      <c r="I25" s="28"/>
      <c r="J25" s="28"/>
    </row>
  </sheetData>
  <mergeCells count="8">
    <mergeCell ref="F22:H22"/>
    <mergeCell ref="B4:E5"/>
    <mergeCell ref="B15:D20"/>
    <mergeCell ref="B14:D14"/>
    <mergeCell ref="F14:H14"/>
    <mergeCell ref="F15:H20"/>
    <mergeCell ref="B13:H13"/>
    <mergeCell ref="B7:G12"/>
  </mergeCells>
  <hyperlinks>
    <hyperlink ref="G2" location="'Low Estimate'!A1" display="LOW" xr:uid="{00000000-0004-0000-0000-000000000000}"/>
    <hyperlink ref="H2" location="'High Estimate'!A1" display="HIGH" xr:uid="{00000000-0004-0000-0000-000001000000}"/>
    <hyperlink ref="I2" location="Glossary!A1" display="GLOSSARY" xr:uid="{00000000-0004-0000-0000-000002000000}"/>
    <hyperlink ref="C21" location="'Low Estimate'!A1" display="GO!" xr:uid="{00000000-0004-0000-0000-000003000000}"/>
    <hyperlink ref="G21" location="'High Estimate'!A1" display="GO!" xr:uid="{00000000-0004-0000-0000-000004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1ABD7"/>
  </sheetPr>
  <dimension ref="B1:AC43"/>
  <sheetViews>
    <sheetView showGridLines="0" workbookViewId="0">
      <selection activeCell="C3" sqref="C3:M4"/>
    </sheetView>
  </sheetViews>
  <sheetFormatPr defaultColWidth="11" defaultRowHeight="15.6"/>
  <cols>
    <col min="1" max="1" width="5" customWidth="1"/>
    <col min="2" max="2" width="4.09765625" customWidth="1"/>
    <col min="3" max="5" width="13.09765625" customWidth="1"/>
    <col min="6" max="9" width="16.59765625" customWidth="1"/>
    <col min="10" max="10" width="19.09765625" customWidth="1"/>
    <col min="11" max="11" width="10.59765625" customWidth="1"/>
    <col min="12" max="12" width="16.8984375" customWidth="1"/>
    <col min="13" max="13" width="16.59765625" customWidth="1"/>
    <col min="14" max="14" width="4" customWidth="1"/>
    <col min="15" max="15" width="5.3984375" customWidth="1"/>
    <col min="16" max="16" width="11" customWidth="1"/>
    <col min="19" max="19" width="11" customWidth="1"/>
  </cols>
  <sheetData>
    <row r="1" spans="2:29" s="10" customFormat="1" ht="6" customHeight="1"/>
    <row r="2" spans="2:29" s="3" customFormat="1" ht="48" customHeight="1" thickBot="1">
      <c r="C2" s="11" t="s">
        <v>4</v>
      </c>
      <c r="F2" s="17" t="s">
        <v>1</v>
      </c>
      <c r="G2" s="16" t="s">
        <v>2</v>
      </c>
      <c r="H2" s="17" t="s">
        <v>3</v>
      </c>
      <c r="I2" s="22" t="s">
        <v>26</v>
      </c>
    </row>
    <row r="3" spans="2:29" s="43" customFormat="1" ht="18.899999999999999" customHeight="1">
      <c r="B3" s="42"/>
      <c r="C3" s="167" t="s">
        <v>71</v>
      </c>
      <c r="D3" s="167"/>
      <c r="E3" s="167"/>
      <c r="F3" s="167"/>
      <c r="G3" s="167"/>
      <c r="H3" s="167"/>
      <c r="I3" s="167"/>
      <c r="J3" s="167"/>
      <c r="K3" s="167"/>
      <c r="L3" s="167"/>
      <c r="M3" s="167"/>
      <c r="N3" s="50"/>
      <c r="O3" s="42"/>
      <c r="P3" s="42"/>
      <c r="Q3" s="42"/>
      <c r="R3" s="42"/>
      <c r="S3" s="42"/>
      <c r="T3" s="42"/>
    </row>
    <row r="4" spans="2:29" s="43" customFormat="1" ht="33" customHeight="1">
      <c r="B4" s="42"/>
      <c r="C4" s="167"/>
      <c r="D4" s="167"/>
      <c r="E4" s="167"/>
      <c r="F4" s="167"/>
      <c r="G4" s="167"/>
      <c r="H4" s="167"/>
      <c r="I4" s="167"/>
      <c r="J4" s="167"/>
      <c r="K4" s="167"/>
      <c r="L4" s="167"/>
      <c r="M4" s="167"/>
      <c r="N4" s="50"/>
      <c r="O4" s="42"/>
      <c r="P4" s="42"/>
      <c r="Q4" s="42"/>
      <c r="R4" s="42"/>
      <c r="S4" s="42"/>
      <c r="T4" s="42"/>
    </row>
    <row r="5" spans="2:29" s="55" customFormat="1" ht="24" customHeight="1" thickBot="1">
      <c r="B5" s="54"/>
      <c r="C5" s="53"/>
      <c r="D5" s="53"/>
      <c r="E5" s="53"/>
      <c r="F5" s="53"/>
      <c r="G5" s="53"/>
      <c r="H5" s="53"/>
      <c r="I5" s="53"/>
      <c r="J5" s="53"/>
      <c r="K5" s="53"/>
      <c r="L5" s="53"/>
      <c r="M5" s="53"/>
      <c r="N5" s="53"/>
      <c r="O5" s="54"/>
      <c r="P5" s="54"/>
      <c r="Q5" s="54"/>
      <c r="R5" s="54"/>
      <c r="S5" s="54"/>
      <c r="T5" s="54"/>
    </row>
    <row r="6" spans="2:29" ht="15" customHeight="1">
      <c r="B6" s="77"/>
      <c r="C6" s="78"/>
      <c r="D6" s="78"/>
      <c r="E6" s="78"/>
      <c r="F6" s="78"/>
      <c r="G6" s="78"/>
      <c r="H6" s="78"/>
      <c r="I6" s="78"/>
      <c r="J6" s="78"/>
      <c r="K6" s="78"/>
      <c r="L6" s="79"/>
      <c r="M6" s="80"/>
      <c r="N6" s="2"/>
      <c r="O6" s="104"/>
      <c r="P6" s="105"/>
      <c r="Q6" s="105"/>
      <c r="R6" s="105"/>
      <c r="S6" s="105"/>
      <c r="T6" s="79"/>
      <c r="U6" s="106"/>
      <c r="V6" s="107"/>
    </row>
    <row r="7" spans="2:29" ht="30" customHeight="1">
      <c r="B7" s="81"/>
      <c r="C7" s="72" t="s">
        <v>10</v>
      </c>
      <c r="D7" s="73"/>
      <c r="E7" s="73"/>
      <c r="F7" s="73"/>
      <c r="G7" s="73"/>
      <c r="H7" s="70"/>
      <c r="I7" s="148" t="s">
        <v>20</v>
      </c>
      <c r="J7" s="148"/>
      <c r="K7" s="74"/>
      <c r="L7" s="7"/>
      <c r="M7" s="82"/>
      <c r="N7" s="7"/>
      <c r="O7" s="108"/>
      <c r="P7" s="174" t="s">
        <v>33</v>
      </c>
      <c r="Q7" s="174"/>
      <c r="R7" s="174"/>
      <c r="S7" s="24"/>
      <c r="T7" s="148" t="s">
        <v>22</v>
      </c>
      <c r="U7" s="148"/>
      <c r="V7" s="149"/>
      <c r="W7" s="172"/>
      <c r="X7" s="172"/>
      <c r="Y7" s="172"/>
      <c r="Z7" s="172"/>
      <c r="AA7" s="172"/>
      <c r="AC7" s="63"/>
    </row>
    <row r="8" spans="2:29" s="9" customFormat="1" ht="27.9" customHeight="1" thickBot="1">
      <c r="B8" s="83"/>
      <c r="C8" s="168" t="s">
        <v>5</v>
      </c>
      <c r="D8" s="168"/>
      <c r="E8" s="168"/>
      <c r="F8" s="60"/>
      <c r="G8" s="61" t="s">
        <v>6</v>
      </c>
      <c r="H8" s="68"/>
      <c r="I8" s="69"/>
      <c r="J8" s="69"/>
      <c r="K8" s="69"/>
      <c r="L8" s="69"/>
      <c r="M8" s="84"/>
      <c r="N8" s="13"/>
      <c r="O8" s="108"/>
      <c r="P8" s="151" t="s">
        <v>25</v>
      </c>
      <c r="Q8" s="151"/>
      <c r="R8" s="151"/>
      <c r="S8" s="64"/>
      <c r="T8" s="68"/>
      <c r="U8" s="69"/>
      <c r="V8" s="109"/>
      <c r="AC8" s="64"/>
    </row>
    <row r="9" spans="2:29" ht="30" customHeight="1">
      <c r="B9" s="85"/>
      <c r="C9" s="163" t="s">
        <v>37</v>
      </c>
      <c r="D9" s="163"/>
      <c r="E9" s="163"/>
      <c r="F9" s="164"/>
      <c r="G9" s="56">
        <v>2000</v>
      </c>
      <c r="H9" s="2"/>
      <c r="I9" s="7"/>
      <c r="J9" s="7"/>
      <c r="K9" s="7"/>
      <c r="L9" s="7"/>
      <c r="M9" s="86"/>
      <c r="N9" s="2"/>
      <c r="O9" s="85"/>
      <c r="P9" s="152">
        <v>425000</v>
      </c>
      <c r="Q9" s="153"/>
      <c r="R9" s="154"/>
      <c r="S9" s="24"/>
      <c r="T9" s="2"/>
      <c r="U9" s="7"/>
      <c r="V9" s="82"/>
      <c r="AC9" s="52"/>
    </row>
    <row r="10" spans="2:29" ht="30" customHeight="1" thickBot="1">
      <c r="B10" s="81"/>
      <c r="C10" s="159" t="s">
        <v>38</v>
      </c>
      <c r="D10" s="159"/>
      <c r="E10" s="159"/>
      <c r="F10" s="160"/>
      <c r="G10" s="57">
        <v>100</v>
      </c>
      <c r="H10" s="2"/>
      <c r="I10" s="7"/>
      <c r="J10" s="7"/>
      <c r="K10" s="7"/>
      <c r="L10" s="7"/>
      <c r="M10" s="86"/>
      <c r="N10" s="2"/>
      <c r="O10" s="85"/>
      <c r="P10" s="155"/>
      <c r="Q10" s="156"/>
      <c r="R10" s="157"/>
      <c r="S10" s="24"/>
      <c r="T10" s="2"/>
      <c r="U10" s="7"/>
      <c r="V10" s="82"/>
      <c r="AC10" s="52"/>
    </row>
    <row r="11" spans="2:29" ht="30" customHeight="1" thickBot="1">
      <c r="B11" s="81"/>
      <c r="C11" s="159" t="s">
        <v>39</v>
      </c>
      <c r="D11" s="159"/>
      <c r="E11" s="159"/>
      <c r="F11" s="160"/>
      <c r="G11" s="57">
        <v>500</v>
      </c>
      <c r="H11" s="2"/>
      <c r="I11" s="7"/>
      <c r="J11" s="7"/>
      <c r="K11" s="7"/>
      <c r="L11" s="7"/>
      <c r="M11" s="86"/>
      <c r="N11" s="2"/>
      <c r="O11" s="85"/>
      <c r="P11" s="173" t="s">
        <v>7</v>
      </c>
      <c r="Q11" s="173"/>
      <c r="R11" s="173"/>
      <c r="S11" s="24"/>
      <c r="T11" s="2"/>
      <c r="U11" s="7"/>
      <c r="V11" s="82"/>
      <c r="AC11" s="52"/>
    </row>
    <row r="12" spans="2:29" s="9" customFormat="1" ht="30" customHeight="1">
      <c r="B12" s="83"/>
      <c r="C12" s="159" t="s">
        <v>40</v>
      </c>
      <c r="D12" s="159"/>
      <c r="E12" s="159"/>
      <c r="F12" s="160"/>
      <c r="G12" s="57">
        <v>150000</v>
      </c>
      <c r="H12" s="68"/>
      <c r="I12" s="69"/>
      <c r="J12" s="69"/>
      <c r="K12" s="69"/>
      <c r="L12" s="69"/>
      <c r="M12" s="84"/>
      <c r="N12" s="13"/>
      <c r="O12" s="108"/>
      <c r="P12" s="176">
        <f>P15+P18</f>
        <v>337100</v>
      </c>
      <c r="Q12" s="176"/>
      <c r="R12" s="176"/>
      <c r="S12" s="66"/>
      <c r="T12" s="68"/>
      <c r="U12" s="69"/>
      <c r="V12" s="109"/>
      <c r="AC12" s="64"/>
    </row>
    <row r="13" spans="2:29" ht="30" customHeight="1">
      <c r="B13" s="81"/>
      <c r="C13" s="159" t="s">
        <v>41</v>
      </c>
      <c r="D13" s="159"/>
      <c r="E13" s="159"/>
      <c r="F13" s="160"/>
      <c r="G13" s="57">
        <v>50000</v>
      </c>
      <c r="H13" s="2"/>
      <c r="I13" s="7"/>
      <c r="J13" s="7"/>
      <c r="K13" s="7"/>
      <c r="L13" s="7"/>
      <c r="M13" s="86"/>
      <c r="N13" s="2"/>
      <c r="O13" s="85"/>
      <c r="P13" s="176"/>
      <c r="Q13" s="176"/>
      <c r="R13" s="176"/>
      <c r="S13" s="24"/>
      <c r="T13" s="2"/>
      <c r="U13" s="7"/>
      <c r="V13" s="82"/>
      <c r="AC13" s="52"/>
    </row>
    <row r="14" spans="2:29" ht="30" customHeight="1" thickBot="1">
      <c r="B14" s="81"/>
      <c r="C14" s="159" t="s">
        <v>42</v>
      </c>
      <c r="D14" s="159"/>
      <c r="E14" s="159"/>
      <c r="F14" s="160"/>
      <c r="G14" s="57">
        <v>80000</v>
      </c>
      <c r="H14" s="2"/>
      <c r="I14" s="7"/>
      <c r="J14" s="7"/>
      <c r="K14" s="7"/>
      <c r="L14" s="7"/>
      <c r="M14" s="86"/>
      <c r="N14" s="2"/>
      <c r="O14" s="85"/>
      <c r="P14" s="175" t="s">
        <v>8</v>
      </c>
      <c r="Q14" s="175"/>
      <c r="R14" s="175"/>
      <c r="S14" s="24"/>
      <c r="T14" s="2"/>
      <c r="U14" s="7"/>
      <c r="V14" s="82"/>
      <c r="AC14" s="52"/>
    </row>
    <row r="15" spans="2:29" ht="30" customHeight="1">
      <c r="B15" s="81"/>
      <c r="C15" s="159" t="s">
        <v>43</v>
      </c>
      <c r="D15" s="159"/>
      <c r="E15" s="159"/>
      <c r="F15" s="160"/>
      <c r="G15" s="57">
        <v>20000</v>
      </c>
      <c r="H15" s="2"/>
      <c r="I15" s="7"/>
      <c r="J15" s="7"/>
      <c r="K15" s="7"/>
      <c r="L15" s="7"/>
      <c r="M15" s="86"/>
      <c r="N15" s="2"/>
      <c r="O15" s="85"/>
      <c r="P15" s="176">
        <f>SUM(G9:G18)</f>
        <v>322600</v>
      </c>
      <c r="Q15" s="176"/>
      <c r="R15" s="176"/>
      <c r="S15" s="24"/>
      <c r="T15" s="2"/>
      <c r="U15" s="7"/>
      <c r="V15" s="82"/>
      <c r="AC15" s="52"/>
    </row>
    <row r="16" spans="2:29" s="9" customFormat="1" ht="30" customHeight="1">
      <c r="B16" s="83"/>
      <c r="C16" s="159" t="s">
        <v>44</v>
      </c>
      <c r="D16" s="159"/>
      <c r="E16" s="159"/>
      <c r="F16" s="160"/>
      <c r="G16" s="57">
        <v>20000</v>
      </c>
      <c r="H16" s="68" t="s">
        <v>19</v>
      </c>
      <c r="I16" s="69"/>
      <c r="J16" s="69"/>
      <c r="K16" s="69"/>
      <c r="L16" s="69"/>
      <c r="M16" s="84"/>
      <c r="N16" s="13"/>
      <c r="O16" s="108"/>
      <c r="P16" s="176"/>
      <c r="Q16" s="176"/>
      <c r="R16" s="176"/>
      <c r="S16" s="66"/>
      <c r="T16" s="68"/>
      <c r="U16" s="69"/>
      <c r="V16" s="109"/>
      <c r="AC16" s="64"/>
    </row>
    <row r="17" spans="2:29" s="8" customFormat="1" ht="30" customHeight="1" thickBot="1">
      <c r="B17" s="87"/>
      <c r="C17" s="159" t="s">
        <v>45</v>
      </c>
      <c r="D17" s="159"/>
      <c r="E17" s="159"/>
      <c r="F17" s="160"/>
      <c r="G17" s="119" t="s">
        <v>16</v>
      </c>
      <c r="H17" s="70"/>
      <c r="I17" s="71"/>
      <c r="J17" s="71"/>
      <c r="K17" s="71"/>
      <c r="L17" s="71"/>
      <c r="M17" s="88"/>
      <c r="N17" s="70"/>
      <c r="O17" s="110"/>
      <c r="P17" s="175" t="s">
        <v>9</v>
      </c>
      <c r="Q17" s="175"/>
      <c r="R17" s="175"/>
      <c r="S17" s="67"/>
      <c r="T17" s="70"/>
      <c r="U17" s="71"/>
      <c r="V17" s="89"/>
      <c r="AC17" s="52"/>
    </row>
    <row r="18" spans="2:29" s="8" customFormat="1" ht="30" customHeight="1">
      <c r="B18" s="87"/>
      <c r="C18" s="169"/>
      <c r="D18" s="169"/>
      <c r="E18" s="169"/>
      <c r="F18" s="169"/>
      <c r="G18" s="120"/>
      <c r="H18" s="70"/>
      <c r="I18" s="71"/>
      <c r="J18" s="71"/>
      <c r="K18" s="71"/>
      <c r="L18" s="71"/>
      <c r="M18" s="89"/>
      <c r="N18" s="71"/>
      <c r="O18" s="111"/>
      <c r="P18" s="158">
        <f>SUM(G24:G33)</f>
        <v>14500</v>
      </c>
      <c r="Q18" s="158"/>
      <c r="R18" s="158"/>
      <c r="S18" s="67"/>
      <c r="T18" s="70"/>
      <c r="U18" s="71"/>
      <c r="V18" s="89"/>
      <c r="AC18" s="52"/>
    </row>
    <row r="19" spans="2:29" s="8" customFormat="1" ht="33" customHeight="1" thickBot="1">
      <c r="B19" s="90"/>
      <c r="C19" s="91"/>
      <c r="D19" s="91"/>
      <c r="E19" s="91"/>
      <c r="F19" s="91"/>
      <c r="G19" s="91"/>
      <c r="H19" s="91"/>
      <c r="I19" s="92"/>
      <c r="J19" s="92"/>
      <c r="K19" s="92"/>
      <c r="L19" s="92"/>
      <c r="M19" s="93"/>
      <c r="N19" s="70"/>
      <c r="O19" s="110"/>
      <c r="P19" s="158"/>
      <c r="Q19" s="158"/>
      <c r="R19" s="158"/>
      <c r="S19" s="67"/>
      <c r="T19" s="70"/>
      <c r="U19" s="71"/>
      <c r="V19" s="89"/>
      <c r="AC19" s="52"/>
    </row>
    <row r="20" spans="2:29" s="8" customFormat="1" ht="24" customHeight="1" thickBot="1">
      <c r="B20" s="70"/>
      <c r="C20" s="70"/>
      <c r="D20" s="70"/>
      <c r="E20" s="70"/>
      <c r="F20" s="70"/>
      <c r="G20" s="70"/>
      <c r="H20" s="70"/>
      <c r="I20" s="71"/>
      <c r="J20" s="71"/>
      <c r="K20" s="71"/>
      <c r="L20" s="71"/>
      <c r="M20" s="70"/>
      <c r="N20" s="70"/>
      <c r="O20" s="110"/>
      <c r="P20" s="150" t="s">
        <v>18</v>
      </c>
      <c r="Q20" s="150"/>
      <c r="R20" s="150"/>
      <c r="S20" s="67"/>
      <c r="T20" s="70"/>
      <c r="U20" s="71"/>
      <c r="V20" s="89"/>
      <c r="AC20" s="52"/>
    </row>
    <row r="21" spans="2:29" s="8" customFormat="1" ht="24" customHeight="1">
      <c r="B21" s="95"/>
      <c r="C21" s="96"/>
      <c r="D21" s="96"/>
      <c r="E21" s="96"/>
      <c r="F21" s="96"/>
      <c r="G21" s="96"/>
      <c r="H21" s="96"/>
      <c r="I21" s="97"/>
      <c r="J21" s="97"/>
      <c r="K21" s="97"/>
      <c r="L21" s="97"/>
      <c r="M21" s="98"/>
      <c r="N21" s="70"/>
      <c r="O21" s="112"/>
      <c r="P21" s="158">
        <f>P9-P12</f>
        <v>87900</v>
      </c>
      <c r="Q21" s="158"/>
      <c r="R21" s="158"/>
      <c r="S21" s="67"/>
      <c r="T21" s="70"/>
      <c r="U21" s="71"/>
      <c r="V21" s="89"/>
      <c r="AC21" s="52"/>
    </row>
    <row r="22" spans="2:29" s="8" customFormat="1" ht="27.9" customHeight="1">
      <c r="B22" s="87"/>
      <c r="C22" s="148" t="s">
        <v>36</v>
      </c>
      <c r="D22" s="148"/>
      <c r="E22" s="148"/>
      <c r="F22" s="148"/>
      <c r="G22" s="148"/>
      <c r="H22" s="70"/>
      <c r="I22" s="165" t="s">
        <v>21</v>
      </c>
      <c r="J22" s="165"/>
      <c r="K22" s="165"/>
      <c r="L22" s="71"/>
      <c r="M22" s="88"/>
      <c r="N22" s="70"/>
      <c r="O22" s="112"/>
      <c r="P22" s="158"/>
      <c r="Q22" s="158"/>
      <c r="R22" s="158"/>
      <c r="S22" s="67"/>
      <c r="T22" s="70"/>
      <c r="U22" s="71"/>
      <c r="V22" s="89"/>
      <c r="AC22" s="64"/>
    </row>
    <row r="23" spans="2:29" s="8" customFormat="1" ht="30.9" customHeight="1" thickBot="1">
      <c r="B23" s="87"/>
      <c r="C23" s="65" t="s">
        <v>5</v>
      </c>
      <c r="D23" s="65"/>
      <c r="E23" s="65"/>
      <c r="F23" s="60"/>
      <c r="G23" s="61" t="s">
        <v>6</v>
      </c>
      <c r="H23" s="70"/>
      <c r="I23" s="71"/>
      <c r="J23" s="71"/>
      <c r="K23" s="71"/>
      <c r="L23" s="71"/>
      <c r="M23" s="88"/>
      <c r="N23" s="70"/>
      <c r="O23" s="112"/>
      <c r="P23" s="113"/>
      <c r="Q23" s="113"/>
      <c r="R23" s="113"/>
      <c r="S23" s="67"/>
      <c r="T23" s="70"/>
      <c r="U23" s="71"/>
      <c r="V23" s="89"/>
      <c r="AC23" s="52"/>
    </row>
    <row r="24" spans="2:29" s="8" customFormat="1" ht="30.9" customHeight="1" thickBot="1">
      <c r="B24" s="87"/>
      <c r="C24" s="170" t="s">
        <v>46</v>
      </c>
      <c r="D24" s="170"/>
      <c r="E24" s="170"/>
      <c r="F24" s="171"/>
      <c r="G24" s="56">
        <v>2000</v>
      </c>
      <c r="H24" s="70"/>
      <c r="I24" s="71"/>
      <c r="J24" s="71"/>
      <c r="K24" s="71"/>
      <c r="L24" s="71"/>
      <c r="M24" s="88"/>
      <c r="N24" s="70"/>
      <c r="O24" s="110"/>
      <c r="P24" s="114"/>
      <c r="Q24" s="114"/>
      <c r="R24" s="114"/>
      <c r="S24" s="115"/>
      <c r="T24" s="75"/>
      <c r="U24" s="76"/>
      <c r="V24" s="89"/>
      <c r="AC24" s="52"/>
    </row>
    <row r="25" spans="2:29" s="8" customFormat="1" ht="33.9" customHeight="1">
      <c r="B25" s="87"/>
      <c r="C25" s="161" t="s">
        <v>47</v>
      </c>
      <c r="D25" s="161"/>
      <c r="E25" s="161"/>
      <c r="F25" s="162"/>
      <c r="G25" s="59" t="s">
        <v>16</v>
      </c>
      <c r="H25" s="70"/>
      <c r="I25" s="71"/>
      <c r="J25" s="71"/>
      <c r="K25" s="71"/>
      <c r="L25" s="71"/>
      <c r="M25" s="88"/>
      <c r="N25" s="70"/>
      <c r="O25" s="110"/>
      <c r="P25" s="116" t="s">
        <v>35</v>
      </c>
      <c r="Q25" s="116"/>
      <c r="R25" s="116"/>
      <c r="S25" s="117"/>
      <c r="T25" s="118"/>
      <c r="U25" s="118"/>
      <c r="V25" s="89"/>
      <c r="AC25" s="52"/>
    </row>
    <row r="26" spans="2:29" ht="33.9" customHeight="1">
      <c r="B26" s="81"/>
      <c r="C26" s="159" t="s">
        <v>14</v>
      </c>
      <c r="D26" s="159"/>
      <c r="E26" s="159"/>
      <c r="F26" s="160"/>
      <c r="G26" s="59" t="s">
        <v>16</v>
      </c>
      <c r="H26" s="2"/>
      <c r="I26" s="7"/>
      <c r="J26" s="7"/>
      <c r="K26" s="7"/>
      <c r="L26" s="7"/>
      <c r="M26" s="84"/>
      <c r="N26" s="13"/>
      <c r="O26" s="85"/>
      <c r="P26" s="94"/>
      <c r="Q26" s="94"/>
      <c r="R26" s="94"/>
      <c r="S26" s="24"/>
      <c r="T26" s="2"/>
      <c r="U26" s="7"/>
      <c r="V26" s="82"/>
      <c r="AC26" s="64"/>
    </row>
    <row r="27" spans="2:29" ht="33.9" customHeight="1">
      <c r="B27" s="81"/>
      <c r="C27" s="159" t="s">
        <v>48</v>
      </c>
      <c r="D27" s="159"/>
      <c r="E27" s="159"/>
      <c r="F27" s="160"/>
      <c r="G27" s="57">
        <v>2500</v>
      </c>
      <c r="H27" s="2"/>
      <c r="I27" s="7"/>
      <c r="J27" s="7"/>
      <c r="K27" s="7"/>
      <c r="L27" s="7"/>
      <c r="M27" s="84"/>
      <c r="N27" s="13"/>
      <c r="O27" s="81"/>
      <c r="P27" s="7"/>
      <c r="Q27" s="2"/>
      <c r="R27" s="2"/>
      <c r="S27" s="2"/>
      <c r="T27" s="2"/>
      <c r="U27" s="7"/>
      <c r="V27" s="82"/>
      <c r="AC27" s="52"/>
    </row>
    <row r="28" spans="2:29" ht="33.9" customHeight="1">
      <c r="B28" s="81"/>
      <c r="C28" s="159" t="s">
        <v>49</v>
      </c>
      <c r="D28" s="159"/>
      <c r="E28" s="159"/>
      <c r="F28" s="160"/>
      <c r="G28" s="59" t="s">
        <v>16</v>
      </c>
      <c r="H28" s="2"/>
      <c r="I28" s="7"/>
      <c r="J28" s="7"/>
      <c r="K28" s="7"/>
      <c r="L28" s="7"/>
      <c r="M28" s="84"/>
      <c r="N28" s="13"/>
      <c r="O28" s="81"/>
      <c r="P28" s="2"/>
      <c r="Q28" s="2"/>
      <c r="R28" s="2"/>
      <c r="S28" s="7"/>
      <c r="T28" s="7"/>
      <c r="U28" s="7"/>
      <c r="V28" s="82"/>
      <c r="AB28" s="51"/>
      <c r="AC28" s="51"/>
    </row>
    <row r="29" spans="2:29" ht="33.9" customHeight="1">
      <c r="B29" s="81"/>
      <c r="C29" s="159" t="s">
        <v>15</v>
      </c>
      <c r="D29" s="159"/>
      <c r="E29" s="159"/>
      <c r="F29" s="160"/>
      <c r="G29" s="59" t="s">
        <v>17</v>
      </c>
      <c r="H29" s="2"/>
      <c r="I29" s="7"/>
      <c r="J29" s="7"/>
      <c r="K29" s="7"/>
      <c r="L29" s="7"/>
      <c r="M29" s="84"/>
      <c r="N29" s="13"/>
      <c r="O29" s="81"/>
      <c r="P29" s="2" t="s">
        <v>32</v>
      </c>
      <c r="Q29" s="2"/>
      <c r="R29" s="2"/>
      <c r="S29" s="2"/>
      <c r="T29" s="2"/>
      <c r="U29" s="7"/>
      <c r="V29" s="82"/>
      <c r="AB29" s="51"/>
      <c r="AC29" s="51"/>
    </row>
    <row r="30" spans="2:29" ht="33.9" customHeight="1">
      <c r="B30" s="81"/>
      <c r="C30" s="161" t="s">
        <v>50</v>
      </c>
      <c r="D30" s="161"/>
      <c r="E30" s="161"/>
      <c r="F30" s="162"/>
      <c r="G30" s="57">
        <v>10000</v>
      </c>
      <c r="H30" s="2"/>
      <c r="I30" s="166"/>
      <c r="J30" s="166"/>
      <c r="K30" s="7"/>
      <c r="L30" s="7"/>
      <c r="M30" s="86"/>
      <c r="N30" s="2"/>
      <c r="O30" s="81"/>
      <c r="P30" s="2"/>
      <c r="Q30" s="2"/>
      <c r="R30" s="2"/>
      <c r="S30" s="2"/>
      <c r="T30" s="2"/>
      <c r="U30" s="7"/>
      <c r="V30" s="82"/>
    </row>
    <row r="31" spans="2:29" ht="33.9" customHeight="1" thickBot="1">
      <c r="B31" s="99"/>
      <c r="C31" s="145" t="s">
        <v>13</v>
      </c>
      <c r="D31" s="145"/>
      <c r="E31" s="145"/>
      <c r="F31" s="146"/>
      <c r="G31" s="119" t="s">
        <v>16</v>
      </c>
      <c r="H31" s="73"/>
      <c r="I31" s="7"/>
      <c r="J31" s="7"/>
      <c r="K31" s="7"/>
      <c r="L31" s="7"/>
      <c r="M31" s="82"/>
      <c r="N31" s="7"/>
      <c r="O31" s="99"/>
      <c r="P31" s="7"/>
      <c r="Q31" s="7"/>
      <c r="R31" s="7"/>
      <c r="S31" s="7"/>
      <c r="T31" s="7"/>
      <c r="U31" s="7"/>
      <c r="V31" s="82"/>
    </row>
    <row r="32" spans="2:29" s="7" customFormat="1" ht="33.9" customHeight="1">
      <c r="B32" s="99"/>
      <c r="C32" s="147"/>
      <c r="D32" s="147"/>
      <c r="E32" s="147"/>
      <c r="F32" s="147"/>
      <c r="G32" s="121"/>
      <c r="H32" s="12"/>
      <c r="M32" s="82"/>
      <c r="O32" s="99"/>
      <c r="V32" s="82"/>
    </row>
    <row r="33" spans="2:22" s="7" customFormat="1" ht="33.9" customHeight="1">
      <c r="B33" s="99"/>
      <c r="C33" s="147"/>
      <c r="D33" s="147"/>
      <c r="E33" s="147"/>
      <c r="F33" s="147"/>
      <c r="G33" s="120"/>
      <c r="H33" s="14"/>
      <c r="M33" s="82"/>
      <c r="O33" s="99"/>
      <c r="V33" s="82"/>
    </row>
    <row r="34" spans="2:22" s="7" customFormat="1" ht="24" customHeight="1" thickBot="1">
      <c r="B34" s="100"/>
      <c r="C34" s="101"/>
      <c r="D34" s="101"/>
      <c r="E34" s="101"/>
      <c r="F34" s="101"/>
      <c r="G34" s="101"/>
      <c r="H34" s="102"/>
      <c r="I34" s="101"/>
      <c r="J34" s="101"/>
      <c r="K34" s="101"/>
      <c r="L34" s="101"/>
      <c r="M34" s="103"/>
      <c r="O34" s="100"/>
      <c r="P34" s="101"/>
      <c r="Q34" s="101"/>
      <c r="R34" s="101"/>
      <c r="S34" s="101"/>
      <c r="T34" s="101"/>
      <c r="U34" s="101"/>
      <c r="V34" s="103"/>
    </row>
    <row r="35" spans="2:22" s="7" customFormat="1" ht="30.9" customHeight="1">
      <c r="H35" s="14"/>
    </row>
    <row r="36" spans="2:22" s="7" customFormat="1" ht="30.9" customHeight="1">
      <c r="H36" s="14"/>
    </row>
    <row r="37" spans="2:22" s="7" customFormat="1" ht="30.9" customHeight="1">
      <c r="H37" s="14"/>
    </row>
    <row r="38" spans="2:22" s="7" customFormat="1" ht="30.9" customHeight="1">
      <c r="H38" s="14"/>
    </row>
    <row r="39" spans="2:22" s="7" customFormat="1" ht="30.9" customHeight="1">
      <c r="H39" s="14"/>
    </row>
    <row r="40" spans="2:22" s="7" customFormat="1" ht="30.9" customHeight="1">
      <c r="H40" s="14"/>
    </row>
    <row r="41" spans="2:22" s="7" customFormat="1" ht="30.9" customHeight="1">
      <c r="H41" s="14"/>
    </row>
    <row r="42" spans="2:22" s="7" customFormat="1" ht="30.9" customHeight="1">
      <c r="H42" s="14"/>
    </row>
    <row r="43" spans="2:22" ht="24" customHeight="1">
      <c r="C43" s="6"/>
      <c r="D43" s="6"/>
      <c r="E43" s="6"/>
      <c r="F43" s="6"/>
      <c r="G43" s="6"/>
      <c r="H43" s="6"/>
    </row>
  </sheetData>
  <mergeCells count="39">
    <mergeCell ref="W7:AA7"/>
    <mergeCell ref="P18:R19"/>
    <mergeCell ref="P11:R11"/>
    <mergeCell ref="P7:R7"/>
    <mergeCell ref="P14:R14"/>
    <mergeCell ref="P15:R16"/>
    <mergeCell ref="P17:R17"/>
    <mergeCell ref="P12:R13"/>
    <mergeCell ref="I7:J7"/>
    <mergeCell ref="I22:K22"/>
    <mergeCell ref="I30:J30"/>
    <mergeCell ref="C3:M4"/>
    <mergeCell ref="C8:E8"/>
    <mergeCell ref="C16:F16"/>
    <mergeCell ref="C17:F17"/>
    <mergeCell ref="C18:F18"/>
    <mergeCell ref="C24:F24"/>
    <mergeCell ref="C25:F25"/>
    <mergeCell ref="C11:F11"/>
    <mergeCell ref="C12:F12"/>
    <mergeCell ref="C13:F13"/>
    <mergeCell ref="C14:F14"/>
    <mergeCell ref="C15:F15"/>
    <mergeCell ref="C31:F31"/>
    <mergeCell ref="C32:F32"/>
    <mergeCell ref="C33:F33"/>
    <mergeCell ref="T7:V7"/>
    <mergeCell ref="P20:R20"/>
    <mergeCell ref="P8:R8"/>
    <mergeCell ref="P9:R10"/>
    <mergeCell ref="P21:R22"/>
    <mergeCell ref="C22:G22"/>
    <mergeCell ref="C26:F26"/>
    <mergeCell ref="C27:F27"/>
    <mergeCell ref="C28:F28"/>
    <mergeCell ref="C29:F29"/>
    <mergeCell ref="C30:F30"/>
    <mergeCell ref="C9:F9"/>
    <mergeCell ref="C10:F10"/>
  </mergeCells>
  <hyperlinks>
    <hyperlink ref="F2" location="GUIDE!A1" display="GUIDE" xr:uid="{00000000-0004-0000-0100-000000000000}"/>
    <hyperlink ref="H2" location="'High Estimate'!A1" display="HIGH" xr:uid="{00000000-0004-0000-0100-000001000000}"/>
    <hyperlink ref="I2" location="Glossary!A1" display="GLOSSARY" xr:uid="{00000000-0004-0000-0100-000002000000}"/>
  </hyperlink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1ABD7"/>
  </sheetPr>
  <dimension ref="B1:AC43"/>
  <sheetViews>
    <sheetView showGridLines="0" workbookViewId="0">
      <selection activeCell="C3" sqref="C3:M4"/>
    </sheetView>
  </sheetViews>
  <sheetFormatPr defaultColWidth="11" defaultRowHeight="15.6"/>
  <cols>
    <col min="1" max="1" width="5" customWidth="1"/>
    <col min="2" max="2" width="4.09765625" customWidth="1"/>
    <col min="3" max="5" width="13.09765625" customWidth="1"/>
    <col min="6" max="9" width="16.59765625" customWidth="1"/>
    <col min="10" max="10" width="19.09765625" customWidth="1"/>
    <col min="11" max="11" width="10.59765625" customWidth="1"/>
    <col min="12" max="12" width="16.8984375" customWidth="1"/>
    <col min="13" max="13" width="16.59765625" customWidth="1"/>
    <col min="14" max="14" width="4" customWidth="1"/>
    <col min="15" max="15" width="5.3984375" customWidth="1"/>
    <col min="16" max="16" width="11" customWidth="1"/>
    <col min="19" max="19" width="11" customWidth="1"/>
  </cols>
  <sheetData>
    <row r="1" spans="2:29" s="10" customFormat="1" ht="6" customHeight="1"/>
    <row r="2" spans="2:29" s="3" customFormat="1" ht="48" customHeight="1" thickBot="1">
      <c r="C2" s="11" t="s">
        <v>12</v>
      </c>
      <c r="F2" s="17" t="s">
        <v>1</v>
      </c>
      <c r="G2" s="17" t="s">
        <v>2</v>
      </c>
      <c r="H2" s="16" t="s">
        <v>3</v>
      </c>
      <c r="I2" s="22" t="s">
        <v>26</v>
      </c>
    </row>
    <row r="3" spans="2:29" s="43" customFormat="1" ht="18.899999999999999" customHeight="1">
      <c r="B3" s="42"/>
      <c r="C3" s="167" t="s">
        <v>71</v>
      </c>
      <c r="D3" s="167"/>
      <c r="E3" s="167"/>
      <c r="F3" s="167"/>
      <c r="G3" s="167"/>
      <c r="H3" s="167"/>
      <c r="I3" s="167"/>
      <c r="J3" s="167"/>
      <c r="K3" s="167"/>
      <c r="L3" s="167"/>
      <c r="M3" s="167"/>
      <c r="N3" s="50"/>
      <c r="O3" s="42"/>
      <c r="P3" s="42"/>
      <c r="Q3" s="42"/>
      <c r="R3" s="42"/>
      <c r="S3" s="42"/>
      <c r="T3" s="42"/>
    </row>
    <row r="4" spans="2:29" s="43" customFormat="1" ht="33" customHeight="1">
      <c r="B4" s="42"/>
      <c r="C4" s="167"/>
      <c r="D4" s="167"/>
      <c r="E4" s="167"/>
      <c r="F4" s="167"/>
      <c r="G4" s="167"/>
      <c r="H4" s="167"/>
      <c r="I4" s="167"/>
      <c r="J4" s="167"/>
      <c r="K4" s="167"/>
      <c r="L4" s="167"/>
      <c r="M4" s="167"/>
      <c r="N4" s="50"/>
      <c r="O4" s="42"/>
      <c r="P4" s="42"/>
      <c r="Q4" s="42"/>
      <c r="R4" s="42"/>
      <c r="S4" s="42"/>
      <c r="T4" s="42"/>
    </row>
    <row r="5" spans="2:29" s="55" customFormat="1" ht="24" customHeight="1" thickBot="1">
      <c r="B5" s="54"/>
      <c r="C5" s="53"/>
      <c r="D5" s="53"/>
      <c r="E5" s="53"/>
      <c r="F5" s="53"/>
      <c r="G5" s="53"/>
      <c r="H5" s="53"/>
      <c r="I5" s="53"/>
      <c r="J5" s="53"/>
      <c r="K5" s="53"/>
      <c r="L5" s="53"/>
      <c r="M5" s="53"/>
      <c r="N5" s="53"/>
      <c r="O5" s="54"/>
      <c r="P5" s="54"/>
      <c r="Q5" s="54"/>
      <c r="R5" s="54"/>
      <c r="S5" s="54"/>
      <c r="T5" s="54"/>
    </row>
    <row r="6" spans="2:29" ht="15" customHeight="1">
      <c r="B6" s="77"/>
      <c r="C6" s="78"/>
      <c r="D6" s="78"/>
      <c r="E6" s="78"/>
      <c r="F6" s="78"/>
      <c r="G6" s="78"/>
      <c r="H6" s="78"/>
      <c r="I6" s="78"/>
      <c r="J6" s="78"/>
      <c r="K6" s="78"/>
      <c r="L6" s="79"/>
      <c r="M6" s="80"/>
      <c r="N6" s="2"/>
      <c r="O6" s="104"/>
      <c r="P6" s="105"/>
      <c r="Q6" s="105"/>
      <c r="R6" s="105"/>
      <c r="S6" s="105"/>
      <c r="T6" s="79"/>
      <c r="U6" s="106"/>
      <c r="V6" s="107"/>
    </row>
    <row r="7" spans="2:29" ht="30" customHeight="1">
      <c r="B7" s="81"/>
      <c r="C7" s="72" t="s">
        <v>10</v>
      </c>
      <c r="D7" s="73"/>
      <c r="E7" s="73"/>
      <c r="F7" s="73"/>
      <c r="G7" s="73"/>
      <c r="H7" s="70"/>
      <c r="I7" s="148" t="s">
        <v>20</v>
      </c>
      <c r="J7" s="148"/>
      <c r="K7" s="74"/>
      <c r="L7" s="7"/>
      <c r="M7" s="82"/>
      <c r="N7" s="7"/>
      <c r="O7" s="108"/>
      <c r="P7" s="174" t="s">
        <v>33</v>
      </c>
      <c r="Q7" s="174"/>
      <c r="R7" s="174"/>
      <c r="S7" s="24"/>
      <c r="T7" s="148" t="s">
        <v>22</v>
      </c>
      <c r="U7" s="148"/>
      <c r="V7" s="149"/>
      <c r="W7" s="172"/>
      <c r="X7" s="172"/>
      <c r="Y7" s="172"/>
      <c r="Z7" s="172"/>
      <c r="AA7" s="172"/>
      <c r="AC7" s="63"/>
    </row>
    <row r="8" spans="2:29" s="9" customFormat="1" ht="27.9" customHeight="1" thickBot="1">
      <c r="B8" s="83"/>
      <c r="C8" s="168" t="s">
        <v>5</v>
      </c>
      <c r="D8" s="168"/>
      <c r="E8" s="168"/>
      <c r="F8" s="60"/>
      <c r="G8" s="61" t="s">
        <v>6</v>
      </c>
      <c r="H8" s="68"/>
      <c r="I8" s="69"/>
      <c r="J8" s="69"/>
      <c r="K8" s="69"/>
      <c r="L8" s="69"/>
      <c r="M8" s="84"/>
      <c r="N8" s="13"/>
      <c r="O8" s="108"/>
      <c r="P8" s="151" t="s">
        <v>25</v>
      </c>
      <c r="Q8" s="151"/>
      <c r="R8" s="151"/>
      <c r="S8" s="64"/>
      <c r="T8" s="68"/>
      <c r="U8" s="69"/>
      <c r="V8" s="109"/>
      <c r="AC8" s="64"/>
    </row>
    <row r="9" spans="2:29" ht="30" customHeight="1">
      <c r="B9" s="85"/>
      <c r="C9" s="163" t="s">
        <v>37</v>
      </c>
      <c r="D9" s="163"/>
      <c r="E9" s="163"/>
      <c r="F9" s="164"/>
      <c r="G9" s="56">
        <v>12000</v>
      </c>
      <c r="H9" s="2"/>
      <c r="I9" s="7"/>
      <c r="J9" s="7"/>
      <c r="K9" s="7"/>
      <c r="L9" s="7"/>
      <c r="M9" s="86"/>
      <c r="N9" s="2"/>
      <c r="O9" s="85"/>
      <c r="P9" s="152">
        <v>750000</v>
      </c>
      <c r="Q9" s="153"/>
      <c r="R9" s="154"/>
      <c r="S9" s="24"/>
      <c r="T9" s="2"/>
      <c r="U9" s="7"/>
      <c r="V9" s="82"/>
      <c r="AC9" s="52"/>
    </row>
    <row r="10" spans="2:29" ht="30" customHeight="1" thickBot="1">
      <c r="B10" s="81"/>
      <c r="C10" s="159" t="s">
        <v>38</v>
      </c>
      <c r="D10" s="159"/>
      <c r="E10" s="159"/>
      <c r="F10" s="160"/>
      <c r="G10" s="57">
        <v>300</v>
      </c>
      <c r="H10" s="2"/>
      <c r="I10" s="7"/>
      <c r="J10" s="7"/>
      <c r="K10" s="7"/>
      <c r="L10" s="7"/>
      <c r="M10" s="86"/>
      <c r="N10" s="2"/>
      <c r="O10" s="85"/>
      <c r="P10" s="155"/>
      <c r="Q10" s="156"/>
      <c r="R10" s="157"/>
      <c r="S10" s="24"/>
      <c r="T10" s="2"/>
      <c r="U10" s="7"/>
      <c r="V10" s="82"/>
      <c r="AC10" s="52"/>
    </row>
    <row r="11" spans="2:29" ht="30" customHeight="1" thickBot="1">
      <c r="B11" s="81"/>
      <c r="C11" s="159" t="s">
        <v>39</v>
      </c>
      <c r="D11" s="159"/>
      <c r="E11" s="159"/>
      <c r="F11" s="160"/>
      <c r="G11" s="57">
        <v>2000</v>
      </c>
      <c r="H11" s="2"/>
      <c r="I11" s="7"/>
      <c r="J11" s="7"/>
      <c r="K11" s="7"/>
      <c r="L11" s="7"/>
      <c r="M11" s="86"/>
      <c r="N11" s="2"/>
      <c r="O11" s="85"/>
      <c r="P11" s="173" t="s">
        <v>7</v>
      </c>
      <c r="Q11" s="173"/>
      <c r="R11" s="173"/>
      <c r="S11" s="24"/>
      <c r="T11" s="2"/>
      <c r="U11" s="7"/>
      <c r="V11" s="82"/>
      <c r="AC11" s="52"/>
    </row>
    <row r="12" spans="2:29" s="9" customFormat="1" ht="30" customHeight="1">
      <c r="B12" s="83"/>
      <c r="C12" s="159" t="s">
        <v>40</v>
      </c>
      <c r="D12" s="159"/>
      <c r="E12" s="159"/>
      <c r="F12" s="160"/>
      <c r="G12" s="57">
        <v>350000</v>
      </c>
      <c r="H12" s="68"/>
      <c r="I12" s="69"/>
      <c r="J12" s="69"/>
      <c r="K12" s="69"/>
      <c r="L12" s="69"/>
      <c r="M12" s="84"/>
      <c r="N12" s="13"/>
      <c r="O12" s="108"/>
      <c r="P12" s="176">
        <f>P15+P18</f>
        <v>698800</v>
      </c>
      <c r="Q12" s="176"/>
      <c r="R12" s="176"/>
      <c r="S12" s="66"/>
      <c r="T12" s="68"/>
      <c r="U12" s="69"/>
      <c r="V12" s="109"/>
      <c r="AC12" s="64"/>
    </row>
    <row r="13" spans="2:29" ht="30" customHeight="1">
      <c r="B13" s="81"/>
      <c r="C13" s="159" t="s">
        <v>41</v>
      </c>
      <c r="D13" s="159"/>
      <c r="E13" s="159"/>
      <c r="F13" s="160"/>
      <c r="G13" s="57">
        <v>150000</v>
      </c>
      <c r="H13" s="2"/>
      <c r="I13" s="7"/>
      <c r="J13" s="7"/>
      <c r="K13" s="7"/>
      <c r="L13" s="7"/>
      <c r="M13" s="86"/>
      <c r="N13" s="2"/>
      <c r="O13" s="85"/>
      <c r="P13" s="176"/>
      <c r="Q13" s="176"/>
      <c r="R13" s="176"/>
      <c r="S13" s="24"/>
      <c r="T13" s="2"/>
      <c r="U13" s="7"/>
      <c r="V13" s="82"/>
      <c r="AC13" s="52"/>
    </row>
    <row r="14" spans="2:29" ht="30" customHeight="1" thickBot="1">
      <c r="B14" s="81"/>
      <c r="C14" s="159" t="s">
        <v>42</v>
      </c>
      <c r="D14" s="159"/>
      <c r="E14" s="159"/>
      <c r="F14" s="160"/>
      <c r="G14" s="57">
        <v>80000</v>
      </c>
      <c r="H14" s="2"/>
      <c r="I14" s="7"/>
      <c r="J14" s="7"/>
      <c r="K14" s="7"/>
      <c r="L14" s="7"/>
      <c r="M14" s="86"/>
      <c r="N14" s="2"/>
      <c r="O14" s="85"/>
      <c r="P14" s="175" t="s">
        <v>8</v>
      </c>
      <c r="Q14" s="175"/>
      <c r="R14" s="175"/>
      <c r="S14" s="24"/>
      <c r="T14" s="2"/>
      <c r="U14" s="7"/>
      <c r="V14" s="82"/>
      <c r="AC14" s="52"/>
    </row>
    <row r="15" spans="2:29" ht="30" customHeight="1">
      <c r="B15" s="81"/>
      <c r="C15" s="159" t="s">
        <v>43</v>
      </c>
      <c r="D15" s="159"/>
      <c r="E15" s="159"/>
      <c r="F15" s="160"/>
      <c r="G15" s="57">
        <v>20000</v>
      </c>
      <c r="H15" s="2"/>
      <c r="I15" s="7"/>
      <c r="J15" s="7"/>
      <c r="K15" s="7"/>
      <c r="L15" s="7"/>
      <c r="M15" s="86"/>
      <c r="N15" s="2"/>
      <c r="O15" s="85"/>
      <c r="P15" s="176">
        <f>SUM(G9:G18)</f>
        <v>674300</v>
      </c>
      <c r="Q15" s="176"/>
      <c r="R15" s="176"/>
      <c r="S15" s="24"/>
      <c r="T15" s="2"/>
      <c r="U15" s="7"/>
      <c r="V15" s="82"/>
      <c r="AC15" s="52"/>
    </row>
    <row r="16" spans="2:29" s="9" customFormat="1" ht="30" customHeight="1">
      <c r="B16" s="83"/>
      <c r="C16" s="159" t="s">
        <v>44</v>
      </c>
      <c r="D16" s="159"/>
      <c r="E16" s="159"/>
      <c r="F16" s="160"/>
      <c r="G16" s="57">
        <v>30000</v>
      </c>
      <c r="H16" s="68" t="s">
        <v>19</v>
      </c>
      <c r="I16" s="69"/>
      <c r="J16" s="69"/>
      <c r="K16" s="69"/>
      <c r="L16" s="69"/>
      <c r="M16" s="84"/>
      <c r="N16" s="13"/>
      <c r="O16" s="108"/>
      <c r="P16" s="176"/>
      <c r="Q16" s="176"/>
      <c r="R16" s="176"/>
      <c r="S16" s="66"/>
      <c r="T16" s="68"/>
      <c r="U16" s="69"/>
      <c r="V16" s="109"/>
      <c r="AC16" s="64"/>
    </row>
    <row r="17" spans="2:29" s="8" customFormat="1" ht="30" customHeight="1" thickBot="1">
      <c r="B17" s="87"/>
      <c r="C17" s="159" t="s">
        <v>45</v>
      </c>
      <c r="D17" s="159"/>
      <c r="E17" s="159"/>
      <c r="F17" s="160"/>
      <c r="G17" s="58">
        <v>30000</v>
      </c>
      <c r="H17" s="70"/>
      <c r="I17" s="71"/>
      <c r="J17" s="71"/>
      <c r="K17" s="71"/>
      <c r="L17" s="71"/>
      <c r="M17" s="88"/>
      <c r="N17" s="70"/>
      <c r="O17" s="110"/>
      <c r="P17" s="175" t="s">
        <v>9</v>
      </c>
      <c r="Q17" s="175"/>
      <c r="R17" s="175"/>
      <c r="S17" s="67"/>
      <c r="T17" s="70"/>
      <c r="U17" s="71"/>
      <c r="V17" s="89"/>
      <c r="AC17" s="52"/>
    </row>
    <row r="18" spans="2:29" s="8" customFormat="1" ht="30" customHeight="1">
      <c r="B18" s="87"/>
      <c r="C18" s="169"/>
      <c r="D18" s="169"/>
      <c r="E18" s="169"/>
      <c r="F18" s="169"/>
      <c r="G18" s="120"/>
      <c r="H18" s="70"/>
      <c r="I18" s="71"/>
      <c r="J18" s="71"/>
      <c r="K18" s="71"/>
      <c r="L18" s="71"/>
      <c r="M18" s="89"/>
      <c r="N18" s="71"/>
      <c r="O18" s="111"/>
      <c r="P18" s="158">
        <f>SUM(G24:G33)</f>
        <v>24500</v>
      </c>
      <c r="Q18" s="158"/>
      <c r="R18" s="158"/>
      <c r="S18" s="67"/>
      <c r="T18" s="70"/>
      <c r="U18" s="71"/>
      <c r="V18" s="89"/>
      <c r="AC18" s="52"/>
    </row>
    <row r="19" spans="2:29" s="8" customFormat="1" ht="33" customHeight="1" thickBot="1">
      <c r="B19" s="90"/>
      <c r="C19" s="91"/>
      <c r="D19" s="91"/>
      <c r="E19" s="91"/>
      <c r="F19" s="91"/>
      <c r="G19" s="91"/>
      <c r="H19" s="91"/>
      <c r="I19" s="92"/>
      <c r="J19" s="92"/>
      <c r="K19" s="92"/>
      <c r="L19" s="92"/>
      <c r="M19" s="93"/>
      <c r="N19" s="70"/>
      <c r="O19" s="110"/>
      <c r="P19" s="158"/>
      <c r="Q19" s="158"/>
      <c r="R19" s="158"/>
      <c r="S19" s="67"/>
      <c r="T19" s="70"/>
      <c r="U19" s="71"/>
      <c r="V19" s="89"/>
      <c r="AC19" s="52"/>
    </row>
    <row r="20" spans="2:29" s="8" customFormat="1" ht="24" customHeight="1" thickBot="1">
      <c r="B20" s="70"/>
      <c r="C20" s="70"/>
      <c r="D20" s="70"/>
      <c r="E20" s="70"/>
      <c r="F20" s="70"/>
      <c r="G20" s="70"/>
      <c r="H20" s="70"/>
      <c r="I20" s="71"/>
      <c r="J20" s="71"/>
      <c r="K20" s="71"/>
      <c r="L20" s="71"/>
      <c r="M20" s="70"/>
      <c r="N20" s="70"/>
      <c r="O20" s="110"/>
      <c r="P20" s="150" t="s">
        <v>18</v>
      </c>
      <c r="Q20" s="150"/>
      <c r="R20" s="150"/>
      <c r="S20" s="67"/>
      <c r="T20" s="70"/>
      <c r="U20" s="71"/>
      <c r="V20" s="89"/>
      <c r="AC20" s="52"/>
    </row>
    <row r="21" spans="2:29" s="8" customFormat="1" ht="24" customHeight="1">
      <c r="B21" s="95"/>
      <c r="C21" s="96"/>
      <c r="D21" s="96"/>
      <c r="E21" s="96"/>
      <c r="F21" s="96"/>
      <c r="G21" s="96"/>
      <c r="H21" s="96"/>
      <c r="I21" s="97"/>
      <c r="J21" s="97"/>
      <c r="K21" s="97"/>
      <c r="L21" s="97"/>
      <c r="M21" s="98"/>
      <c r="N21" s="70"/>
      <c r="O21" s="112"/>
      <c r="P21" s="158">
        <f>P9-P12</f>
        <v>51200</v>
      </c>
      <c r="Q21" s="158"/>
      <c r="R21" s="158"/>
      <c r="S21" s="67"/>
      <c r="T21" s="70"/>
      <c r="U21" s="71"/>
      <c r="V21" s="89"/>
      <c r="AC21" s="52"/>
    </row>
    <row r="22" spans="2:29" s="8" customFormat="1" ht="27.9" customHeight="1">
      <c r="B22" s="87"/>
      <c r="C22" s="72" t="s">
        <v>11</v>
      </c>
      <c r="D22" s="7"/>
      <c r="E22" s="7"/>
      <c r="F22" s="7"/>
      <c r="G22" s="7"/>
      <c r="H22" s="70"/>
      <c r="I22" s="165" t="s">
        <v>21</v>
      </c>
      <c r="J22" s="165"/>
      <c r="K22" s="165"/>
      <c r="L22" s="71"/>
      <c r="M22" s="88"/>
      <c r="N22" s="70"/>
      <c r="O22" s="112"/>
      <c r="P22" s="158"/>
      <c r="Q22" s="158"/>
      <c r="R22" s="158"/>
      <c r="S22" s="67"/>
      <c r="T22" s="70"/>
      <c r="U22" s="71"/>
      <c r="V22" s="89"/>
      <c r="AC22" s="64"/>
    </row>
    <row r="23" spans="2:29" s="8" customFormat="1" ht="30.9" customHeight="1" thickBot="1">
      <c r="B23" s="87"/>
      <c r="C23" s="62" t="s">
        <v>5</v>
      </c>
      <c r="D23" s="62"/>
      <c r="E23" s="62"/>
      <c r="F23" s="60"/>
      <c r="G23" s="61" t="s">
        <v>6</v>
      </c>
      <c r="H23" s="70"/>
      <c r="I23" s="71"/>
      <c r="J23" s="71"/>
      <c r="K23" s="71"/>
      <c r="L23" s="71"/>
      <c r="M23" s="88"/>
      <c r="N23" s="70"/>
      <c r="O23" s="112"/>
      <c r="P23" s="113"/>
      <c r="Q23" s="113"/>
      <c r="R23" s="113"/>
      <c r="S23" s="67"/>
      <c r="T23" s="70"/>
      <c r="U23" s="71"/>
      <c r="V23" s="89"/>
      <c r="AC23" s="52"/>
    </row>
    <row r="24" spans="2:29" s="8" customFormat="1" ht="30.9" customHeight="1" thickBot="1">
      <c r="B24" s="87"/>
      <c r="C24" s="170" t="s">
        <v>46</v>
      </c>
      <c r="D24" s="170"/>
      <c r="E24" s="170"/>
      <c r="F24" s="171"/>
      <c r="G24" s="56">
        <v>12000</v>
      </c>
      <c r="H24" s="70"/>
      <c r="I24" s="71"/>
      <c r="J24" s="71"/>
      <c r="K24" s="71"/>
      <c r="L24" s="71"/>
      <c r="M24" s="88"/>
      <c r="N24" s="70"/>
      <c r="O24" s="110"/>
      <c r="P24" s="114"/>
      <c r="Q24" s="114"/>
      <c r="R24" s="114"/>
      <c r="S24" s="115"/>
      <c r="T24" s="75"/>
      <c r="U24" s="76"/>
      <c r="V24" s="89"/>
      <c r="AC24" s="52"/>
    </row>
    <row r="25" spans="2:29" s="8" customFormat="1" ht="33.9" customHeight="1">
      <c r="B25" s="87"/>
      <c r="C25" s="161" t="s">
        <v>47</v>
      </c>
      <c r="D25" s="161"/>
      <c r="E25" s="161"/>
      <c r="F25" s="162"/>
      <c r="G25" s="59" t="s">
        <v>16</v>
      </c>
      <c r="H25" s="70"/>
      <c r="I25" s="71"/>
      <c r="J25" s="71"/>
      <c r="K25" s="71"/>
      <c r="L25" s="71"/>
      <c r="M25" s="88"/>
      <c r="N25" s="70"/>
      <c r="O25" s="110"/>
      <c r="P25" s="116" t="s">
        <v>35</v>
      </c>
      <c r="Q25" s="116"/>
      <c r="R25" s="116"/>
      <c r="S25" s="117"/>
      <c r="T25" s="118"/>
      <c r="U25" s="118"/>
      <c r="V25" s="89"/>
      <c r="AC25" s="52"/>
    </row>
    <row r="26" spans="2:29" ht="33.9" customHeight="1">
      <c r="B26" s="81"/>
      <c r="C26" s="159" t="s">
        <v>14</v>
      </c>
      <c r="D26" s="159"/>
      <c r="E26" s="159"/>
      <c r="F26" s="160"/>
      <c r="G26" s="59" t="s">
        <v>16</v>
      </c>
      <c r="H26" s="2"/>
      <c r="I26" s="7"/>
      <c r="J26" s="7"/>
      <c r="K26" s="7"/>
      <c r="L26" s="7"/>
      <c r="M26" s="84"/>
      <c r="N26" s="13"/>
      <c r="O26" s="85"/>
      <c r="P26" s="94"/>
      <c r="Q26" s="94"/>
      <c r="R26" s="94"/>
      <c r="S26" s="24"/>
      <c r="T26" s="2"/>
      <c r="U26" s="7"/>
      <c r="V26" s="82"/>
      <c r="AC26" s="64"/>
    </row>
    <row r="27" spans="2:29" ht="33.9" customHeight="1">
      <c r="B27" s="81"/>
      <c r="C27" s="159" t="s">
        <v>48</v>
      </c>
      <c r="D27" s="159"/>
      <c r="E27" s="159"/>
      <c r="F27" s="160"/>
      <c r="G27" s="57">
        <v>2500</v>
      </c>
      <c r="H27" s="2"/>
      <c r="I27" s="7"/>
      <c r="J27" s="7"/>
      <c r="K27" s="7"/>
      <c r="L27" s="7"/>
      <c r="M27" s="84"/>
      <c r="N27" s="13"/>
      <c r="O27" s="81"/>
      <c r="P27" s="7"/>
      <c r="Q27" s="2"/>
      <c r="R27" s="2"/>
      <c r="S27" s="2"/>
      <c r="T27" s="2"/>
      <c r="U27" s="7"/>
      <c r="V27" s="82"/>
      <c r="AC27" s="52"/>
    </row>
    <row r="28" spans="2:29" ht="33.9" customHeight="1">
      <c r="B28" s="81"/>
      <c r="C28" s="159" t="s">
        <v>49</v>
      </c>
      <c r="D28" s="159"/>
      <c r="E28" s="159"/>
      <c r="F28" s="160"/>
      <c r="G28" s="59" t="s">
        <v>16</v>
      </c>
      <c r="H28" s="2"/>
      <c r="I28" s="7"/>
      <c r="J28" s="7"/>
      <c r="K28" s="7"/>
      <c r="L28" s="7"/>
      <c r="M28" s="84"/>
      <c r="N28" s="13"/>
      <c r="O28" s="81"/>
      <c r="P28" s="2"/>
      <c r="Q28" s="2"/>
      <c r="R28" s="2"/>
      <c r="S28" s="7"/>
      <c r="T28" s="7"/>
      <c r="U28" s="7"/>
      <c r="V28" s="82"/>
      <c r="AB28" s="51"/>
      <c r="AC28" s="51"/>
    </row>
    <row r="29" spans="2:29" ht="33.9" customHeight="1">
      <c r="B29" s="81"/>
      <c r="C29" s="159" t="s">
        <v>15</v>
      </c>
      <c r="D29" s="159"/>
      <c r="E29" s="159"/>
      <c r="F29" s="160"/>
      <c r="G29" s="59" t="s">
        <v>17</v>
      </c>
      <c r="H29" s="2"/>
      <c r="I29" s="7"/>
      <c r="J29" s="7"/>
      <c r="K29" s="7"/>
      <c r="L29" s="7"/>
      <c r="M29" s="84"/>
      <c r="N29" s="13"/>
      <c r="O29" s="81"/>
      <c r="P29" s="2" t="s">
        <v>32</v>
      </c>
      <c r="Q29" s="2"/>
      <c r="R29" s="2"/>
      <c r="S29" s="2"/>
      <c r="T29" s="2"/>
      <c r="U29" s="7"/>
      <c r="V29" s="82"/>
      <c r="AB29" s="51"/>
      <c r="AC29" s="51"/>
    </row>
    <row r="30" spans="2:29" ht="33.9" customHeight="1">
      <c r="B30" s="81"/>
      <c r="C30" s="161" t="s">
        <v>50</v>
      </c>
      <c r="D30" s="161"/>
      <c r="E30" s="161"/>
      <c r="F30" s="162"/>
      <c r="G30" s="57">
        <v>10000</v>
      </c>
      <c r="H30" s="2"/>
      <c r="I30" s="166"/>
      <c r="J30" s="166"/>
      <c r="K30" s="7"/>
      <c r="L30" s="7"/>
      <c r="M30" s="86"/>
      <c r="N30" s="2"/>
      <c r="O30" s="81"/>
      <c r="P30" s="2"/>
      <c r="Q30" s="2"/>
      <c r="R30" s="2"/>
      <c r="S30" s="2"/>
      <c r="T30" s="2"/>
      <c r="U30" s="7"/>
      <c r="V30" s="82"/>
    </row>
    <row r="31" spans="2:29" ht="33.9" customHeight="1" thickBot="1">
      <c r="B31" s="99"/>
      <c r="C31" s="145" t="s">
        <v>13</v>
      </c>
      <c r="D31" s="145"/>
      <c r="E31" s="145"/>
      <c r="F31" s="146"/>
      <c r="G31" s="119" t="s">
        <v>16</v>
      </c>
      <c r="H31" s="73"/>
      <c r="I31" s="7"/>
      <c r="J31" s="7"/>
      <c r="K31" s="7"/>
      <c r="L31" s="7"/>
      <c r="M31" s="82"/>
      <c r="N31" s="7"/>
      <c r="O31" s="99"/>
      <c r="P31" s="7"/>
      <c r="Q31" s="7"/>
      <c r="R31" s="7"/>
      <c r="S31" s="7"/>
      <c r="T31" s="7"/>
      <c r="U31" s="7"/>
      <c r="V31" s="82"/>
    </row>
    <row r="32" spans="2:29" s="7" customFormat="1" ht="33.9" customHeight="1">
      <c r="B32" s="99"/>
      <c r="C32" s="147"/>
      <c r="D32" s="147"/>
      <c r="E32" s="147"/>
      <c r="F32" s="147"/>
      <c r="G32" s="121"/>
      <c r="H32" s="12"/>
      <c r="M32" s="82"/>
      <c r="O32" s="99"/>
      <c r="V32" s="82"/>
    </row>
    <row r="33" spans="2:22" s="7" customFormat="1" ht="33.9" customHeight="1">
      <c r="B33" s="99"/>
      <c r="C33" s="147"/>
      <c r="D33" s="147"/>
      <c r="E33" s="147"/>
      <c r="F33" s="147"/>
      <c r="G33" s="120"/>
      <c r="H33" s="14"/>
      <c r="M33" s="82"/>
      <c r="O33" s="99"/>
      <c r="V33" s="82"/>
    </row>
    <row r="34" spans="2:22" s="7" customFormat="1" ht="24" customHeight="1" thickBot="1">
      <c r="B34" s="100"/>
      <c r="C34" s="101"/>
      <c r="D34" s="101"/>
      <c r="E34" s="101"/>
      <c r="F34" s="101"/>
      <c r="G34" s="101"/>
      <c r="H34" s="102"/>
      <c r="I34" s="101"/>
      <c r="J34" s="101"/>
      <c r="K34" s="101"/>
      <c r="L34" s="101"/>
      <c r="M34" s="103"/>
      <c r="O34" s="100"/>
      <c r="P34" s="101"/>
      <c r="Q34" s="101"/>
      <c r="R34" s="101"/>
      <c r="S34" s="101"/>
      <c r="T34" s="101"/>
      <c r="U34" s="101"/>
      <c r="V34" s="103"/>
    </row>
    <row r="35" spans="2:22" s="7" customFormat="1" ht="30.9" customHeight="1">
      <c r="H35" s="14"/>
    </row>
    <row r="36" spans="2:22" s="7" customFormat="1" ht="30.9" customHeight="1">
      <c r="H36" s="14"/>
    </row>
    <row r="37" spans="2:22" s="7" customFormat="1" ht="30.9" customHeight="1">
      <c r="H37" s="14"/>
    </row>
    <row r="38" spans="2:22" s="7" customFormat="1" ht="30.9" customHeight="1">
      <c r="H38" s="14"/>
    </row>
    <row r="39" spans="2:22" s="7" customFormat="1" ht="30.9" customHeight="1">
      <c r="H39" s="14"/>
    </row>
    <row r="40" spans="2:22" s="7" customFormat="1" ht="30.9" customHeight="1">
      <c r="H40" s="14"/>
    </row>
    <row r="41" spans="2:22" s="7" customFormat="1" ht="30.9" customHeight="1">
      <c r="H41" s="14"/>
    </row>
    <row r="42" spans="2:22" s="7" customFormat="1" ht="30.9" customHeight="1">
      <c r="H42" s="14"/>
    </row>
    <row r="43" spans="2:22" ht="24" customHeight="1">
      <c r="C43" s="6"/>
      <c r="D43" s="6"/>
      <c r="E43" s="6"/>
      <c r="F43" s="6"/>
      <c r="G43" s="6"/>
      <c r="H43" s="6"/>
    </row>
  </sheetData>
  <mergeCells count="38">
    <mergeCell ref="T7:V7"/>
    <mergeCell ref="W7:AA7"/>
    <mergeCell ref="C8:E8"/>
    <mergeCell ref="P8:R8"/>
    <mergeCell ref="C12:F12"/>
    <mergeCell ref="P12:R13"/>
    <mergeCell ref="C13:F13"/>
    <mergeCell ref="C11:F11"/>
    <mergeCell ref="P11:R11"/>
    <mergeCell ref="C3:M4"/>
    <mergeCell ref="I7:J7"/>
    <mergeCell ref="P7:R7"/>
    <mergeCell ref="C9:F9"/>
    <mergeCell ref="P9:R10"/>
    <mergeCell ref="C10:F10"/>
    <mergeCell ref="C24:F24"/>
    <mergeCell ref="C14:F14"/>
    <mergeCell ref="P14:R14"/>
    <mergeCell ref="C15:F15"/>
    <mergeCell ref="P15:R16"/>
    <mergeCell ref="C16:F16"/>
    <mergeCell ref="C17:F17"/>
    <mergeCell ref="P17:R17"/>
    <mergeCell ref="C18:F18"/>
    <mergeCell ref="P18:R19"/>
    <mergeCell ref="P20:R20"/>
    <mergeCell ref="P21:R22"/>
    <mergeCell ref="I22:K22"/>
    <mergeCell ref="I30:J30"/>
    <mergeCell ref="C31:F31"/>
    <mergeCell ref="C32:F32"/>
    <mergeCell ref="C33:F33"/>
    <mergeCell ref="C25:F25"/>
    <mergeCell ref="C26:F26"/>
    <mergeCell ref="C27:F27"/>
    <mergeCell ref="C28:F28"/>
    <mergeCell ref="C29:F29"/>
    <mergeCell ref="C30:F30"/>
  </mergeCells>
  <hyperlinks>
    <hyperlink ref="F2" location="GUIDE!A1" display="GUIDE" xr:uid="{00000000-0004-0000-0200-000000000000}"/>
    <hyperlink ref="G2" location="'Low Estimate'!A1" display="LOW" xr:uid="{00000000-0004-0000-0200-000001000000}"/>
    <hyperlink ref="I2" location="Glossary!A1" display="GLOSSARY" xr:uid="{00000000-0004-0000-0200-000002000000}"/>
  </hyperlink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91764"/>
  </sheetPr>
  <dimension ref="B1:O18"/>
  <sheetViews>
    <sheetView showGridLines="0" topLeftCell="A5" workbookViewId="0">
      <selection activeCell="G6" sqref="G6"/>
    </sheetView>
  </sheetViews>
  <sheetFormatPr defaultColWidth="11" defaultRowHeight="15.6"/>
  <cols>
    <col min="6" max="9" width="16.59765625" customWidth="1"/>
  </cols>
  <sheetData>
    <row r="1" spans="2:15" s="10" customFormat="1" ht="6" customHeight="1"/>
    <row r="2" spans="2:15" s="3" customFormat="1" ht="48" customHeight="1" thickBot="1">
      <c r="B2" s="11" t="s">
        <v>23</v>
      </c>
      <c r="F2" s="17" t="s">
        <v>1</v>
      </c>
      <c r="G2" s="17" t="s">
        <v>2</v>
      </c>
      <c r="H2" s="17" t="s">
        <v>3</v>
      </c>
      <c r="I2" s="21" t="s">
        <v>26</v>
      </c>
    </row>
    <row r="3" spans="2:15" ht="24.9" customHeight="1"/>
    <row r="4" spans="2:15" ht="27.9" customHeight="1">
      <c r="B4" s="125" t="s">
        <v>31</v>
      </c>
      <c r="C4" s="125"/>
      <c r="D4" s="125"/>
      <c r="E4" s="125"/>
      <c r="F4" s="125"/>
      <c r="G4" s="125"/>
      <c r="H4" s="7"/>
      <c r="I4" s="7"/>
      <c r="J4" s="7"/>
      <c r="K4" s="7"/>
      <c r="L4" s="7"/>
      <c r="M4" s="7"/>
      <c r="N4" s="7"/>
      <c r="O4" s="7"/>
    </row>
    <row r="5" spans="2:15" ht="14.1" customHeight="1" thickBot="1">
      <c r="B5" s="126"/>
      <c r="C5" s="126"/>
      <c r="D5" s="126"/>
      <c r="E5" s="126"/>
      <c r="F5" s="126"/>
      <c r="G5" s="126"/>
      <c r="H5" s="44"/>
      <c r="I5" s="44"/>
      <c r="J5" s="44"/>
      <c r="K5" s="44"/>
      <c r="L5" s="44"/>
      <c r="M5" s="44"/>
      <c r="N5" s="44"/>
      <c r="O5" s="44"/>
    </row>
    <row r="6" spans="2:15" ht="44.1" customHeight="1">
      <c r="B6" s="40" t="s">
        <v>29</v>
      </c>
      <c r="C6" s="38"/>
      <c r="D6" s="38"/>
      <c r="E6" s="38"/>
      <c r="F6" s="38"/>
      <c r="G6" s="38"/>
      <c r="H6" s="39"/>
      <c r="I6" s="40" t="s">
        <v>30</v>
      </c>
    </row>
    <row r="7" spans="2:15" ht="15.9" customHeight="1">
      <c r="B7" s="35"/>
      <c r="C7" s="35"/>
      <c r="D7" s="35"/>
      <c r="E7" s="35"/>
      <c r="F7" s="35"/>
      <c r="G7" s="35"/>
    </row>
    <row r="8" spans="2:15" s="37" customFormat="1" ht="60" customHeight="1">
      <c r="B8" s="144" t="s">
        <v>51</v>
      </c>
      <c r="C8" s="144"/>
      <c r="D8" s="144"/>
      <c r="E8" s="144"/>
      <c r="F8" s="144"/>
      <c r="G8" s="144"/>
      <c r="I8" s="177" t="s">
        <v>60</v>
      </c>
      <c r="J8" s="177"/>
      <c r="K8" s="177"/>
      <c r="L8" s="177"/>
      <c r="M8" s="177"/>
      <c r="N8" s="177"/>
      <c r="O8" s="177"/>
    </row>
    <row r="9" spans="2:15" s="37" customFormat="1" ht="59.1" customHeight="1">
      <c r="B9" s="144" t="s">
        <v>52</v>
      </c>
      <c r="C9" s="144"/>
      <c r="D9" s="144"/>
      <c r="E9" s="144"/>
      <c r="F9" s="144"/>
      <c r="G9" s="144"/>
      <c r="I9" s="177" t="s">
        <v>61</v>
      </c>
      <c r="J9" s="177"/>
      <c r="K9" s="177"/>
      <c r="L9" s="177"/>
      <c r="M9" s="177"/>
      <c r="N9" s="177"/>
      <c r="O9" s="177"/>
    </row>
    <row r="10" spans="2:15" s="37" customFormat="1" ht="63" customHeight="1">
      <c r="B10" s="144" t="s">
        <v>53</v>
      </c>
      <c r="C10" s="144"/>
      <c r="D10" s="144"/>
      <c r="E10" s="144"/>
      <c r="F10" s="144"/>
      <c r="G10" s="144"/>
      <c r="I10" s="177" t="s">
        <v>62</v>
      </c>
      <c r="J10" s="177"/>
      <c r="K10" s="177"/>
      <c r="L10" s="177"/>
      <c r="M10" s="177"/>
      <c r="N10" s="177"/>
      <c r="O10" s="177"/>
    </row>
    <row r="11" spans="2:15" s="37" customFormat="1" ht="44.1" customHeight="1">
      <c r="B11" s="144" t="s">
        <v>54</v>
      </c>
      <c r="C11" s="144"/>
      <c r="D11" s="144"/>
      <c r="E11" s="144"/>
      <c r="F11" s="144"/>
      <c r="G11" s="144"/>
      <c r="I11" s="177" t="s">
        <v>63</v>
      </c>
      <c r="J11" s="177"/>
      <c r="K11" s="177"/>
      <c r="L11" s="177"/>
      <c r="M11" s="177"/>
      <c r="N11" s="177"/>
      <c r="O11" s="177"/>
    </row>
    <row r="12" spans="2:15" s="37" customFormat="1" ht="63.9" customHeight="1">
      <c r="B12" s="144" t="s">
        <v>55</v>
      </c>
      <c r="C12" s="144"/>
      <c r="D12" s="144"/>
      <c r="E12" s="144"/>
      <c r="F12" s="144"/>
      <c r="G12" s="144"/>
      <c r="I12" s="177" t="s">
        <v>64</v>
      </c>
      <c r="J12" s="177"/>
      <c r="K12" s="177"/>
      <c r="L12" s="177"/>
      <c r="M12" s="177"/>
      <c r="N12" s="177"/>
      <c r="O12" s="177"/>
    </row>
    <row r="13" spans="2:15" s="37" customFormat="1" ht="63.9" customHeight="1">
      <c r="B13" s="179" t="s">
        <v>56</v>
      </c>
      <c r="C13" s="179"/>
      <c r="D13" s="179"/>
      <c r="E13" s="179"/>
      <c r="F13" s="179"/>
      <c r="G13" s="179"/>
      <c r="I13" s="177" t="s">
        <v>65</v>
      </c>
      <c r="J13" s="177"/>
      <c r="K13" s="177"/>
      <c r="L13" s="177"/>
      <c r="M13" s="177"/>
      <c r="N13" s="177"/>
      <c r="O13" s="177"/>
    </row>
    <row r="14" spans="2:15" s="37" customFormat="1" ht="51.9" customHeight="1">
      <c r="B14" s="179" t="s">
        <v>57</v>
      </c>
      <c r="C14" s="179"/>
      <c r="D14" s="179"/>
      <c r="E14" s="179"/>
      <c r="F14" s="179"/>
      <c r="G14" s="179"/>
      <c r="I14" s="177" t="s">
        <v>66</v>
      </c>
      <c r="J14" s="177"/>
      <c r="K14" s="177"/>
      <c r="L14" s="177"/>
      <c r="M14" s="177"/>
      <c r="N14" s="177"/>
      <c r="O14" s="177"/>
    </row>
    <row r="15" spans="2:15" s="37" customFormat="1" ht="51.9" customHeight="1">
      <c r="B15" s="179" t="s">
        <v>58</v>
      </c>
      <c r="C15" s="179"/>
      <c r="D15" s="179"/>
      <c r="E15" s="179"/>
      <c r="F15" s="179"/>
      <c r="G15" s="179"/>
      <c r="I15" s="177"/>
      <c r="J15" s="177"/>
      <c r="K15" s="177"/>
      <c r="L15" s="177"/>
      <c r="M15" s="177"/>
      <c r="N15" s="177"/>
      <c r="O15" s="177"/>
    </row>
    <row r="16" spans="2:15" s="37" customFormat="1" ht="51.9" customHeight="1">
      <c r="B16" s="179" t="s">
        <v>59</v>
      </c>
      <c r="C16" s="179"/>
      <c r="D16" s="179"/>
      <c r="E16" s="179"/>
      <c r="F16" s="179"/>
      <c r="G16" s="179"/>
      <c r="I16" s="177"/>
      <c r="J16" s="177"/>
      <c r="K16" s="177"/>
      <c r="L16" s="177"/>
      <c r="M16" s="177"/>
      <c r="N16" s="177"/>
      <c r="O16" s="177"/>
    </row>
    <row r="17" spans="2:15" ht="51.9" customHeight="1">
      <c r="B17" s="36"/>
      <c r="C17" s="36"/>
      <c r="D17" s="36"/>
      <c r="E17" s="36"/>
      <c r="F17" s="36"/>
      <c r="G17" s="36"/>
      <c r="I17" s="178"/>
      <c r="J17" s="178"/>
      <c r="K17" s="178"/>
      <c r="L17" s="178"/>
      <c r="M17" s="178"/>
      <c r="N17" s="178"/>
      <c r="O17" s="178"/>
    </row>
    <row r="18" spans="2:15">
      <c r="B18" s="36"/>
      <c r="C18" s="36"/>
      <c r="D18" s="36"/>
      <c r="E18" s="36"/>
      <c r="F18" s="36"/>
      <c r="G18" s="36"/>
    </row>
  </sheetData>
  <mergeCells count="20">
    <mergeCell ref="B12:G12"/>
    <mergeCell ref="B4:G5"/>
    <mergeCell ref="B8:G8"/>
    <mergeCell ref="B9:G9"/>
    <mergeCell ref="B10:G10"/>
    <mergeCell ref="B11:G11"/>
    <mergeCell ref="I8:O8"/>
    <mergeCell ref="I9:O9"/>
    <mergeCell ref="I10:O10"/>
    <mergeCell ref="I11:O11"/>
    <mergeCell ref="I12:O12"/>
    <mergeCell ref="I14:O14"/>
    <mergeCell ref="I15:O15"/>
    <mergeCell ref="I16:O16"/>
    <mergeCell ref="I17:O17"/>
    <mergeCell ref="B13:G13"/>
    <mergeCell ref="B14:G14"/>
    <mergeCell ref="B15:G15"/>
    <mergeCell ref="B16:G16"/>
    <mergeCell ref="I13:O13"/>
  </mergeCells>
  <hyperlinks>
    <hyperlink ref="G2" location="'Low Estimate'!A1" display="LOW" xr:uid="{00000000-0004-0000-0300-000000000000}"/>
    <hyperlink ref="H2" location="'High Estimate'!A1" display="HIGH" xr:uid="{00000000-0004-0000-0300-000001000000}"/>
    <hyperlink ref="F2" location="GUIDE!A1" display="GUIDE" xr:uid="{00000000-0004-0000-0300-000002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Low Estimate</vt:lpstr>
      <vt:lpstr>High Estimate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Varnell, Via</cp:lastModifiedBy>
  <dcterms:created xsi:type="dcterms:W3CDTF">2017-11-14T13:48:53Z</dcterms:created>
  <dcterms:modified xsi:type="dcterms:W3CDTF">2018-05-01T19:31:45Z</dcterms:modified>
</cp:coreProperties>
</file>